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59963\Desktop\"/>
    </mc:Choice>
  </mc:AlternateContent>
  <workbookProtection workbookAlgorithmName="SHA-512" workbookHashValue="FvKoIDOD2bT2s9VJ4T6v/9vpFL3YXghfV/3dUjECS6tPYo6Ocsy6uLtD/JEtJwyVpmMtpOm3PE9Njj+VRqaUzQ==" workbookSaltValue="qXHuMUUm+5j96rqi2OnXEw==" workbookSpinCount="100000" lockStructure="1"/>
  <bookViews>
    <workbookView xWindow="0" yWindow="0" windowWidth="19200" windowHeight="7050" activeTab="2"/>
  </bookViews>
  <sheets>
    <sheet name="Fondo (ris stabili e variabili)" sheetId="1" r:id="rId1"/>
    <sheet name="Costituzione Indennità bilanci " sheetId="4" r:id="rId2"/>
    <sheet name="Trasferimento di personale"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43" i="4" l="1"/>
  <c r="J118" i="1"/>
  <c r="J20" i="3"/>
  <c r="Q47" i="4" l="1"/>
  <c r="E2" i="4"/>
  <c r="C1" i="4"/>
  <c r="C1" i="3"/>
  <c r="E2" i="3"/>
  <c r="J42" i="3" l="1"/>
  <c r="J41" i="3"/>
  <c r="J38" i="3"/>
  <c r="J34" i="3"/>
  <c r="J27" i="3"/>
  <c r="J26" i="3"/>
  <c r="J40" i="3"/>
  <c r="J39" i="3"/>
  <c r="J24" i="3"/>
  <c r="J21" i="3"/>
  <c r="J18" i="3"/>
  <c r="D29" i="3"/>
  <c r="I15" i="3"/>
  <c r="J28" i="3" l="1"/>
  <c r="J33" i="3"/>
  <c r="J37" i="3"/>
  <c r="J23" i="3"/>
  <c r="J25" i="3"/>
  <c r="J22" i="3"/>
  <c r="J36" i="3"/>
  <c r="J19" i="3"/>
  <c r="J35" i="3"/>
  <c r="K29" i="3" l="1"/>
  <c r="D43" i="3"/>
  <c r="J32" i="3"/>
  <c r="K43" i="3" s="1"/>
  <c r="K46" i="3" l="1"/>
  <c r="G86" i="1"/>
  <c r="G102" i="1"/>
  <c r="E118" i="1"/>
  <c r="G24" i="1"/>
  <c r="G124" i="1"/>
  <c r="G123" i="1"/>
  <c r="H115" i="1" l="1"/>
  <c r="H116" i="1"/>
  <c r="H117" i="1"/>
  <c r="H114" i="1"/>
  <c r="H101" i="1"/>
  <c r="H100" i="1"/>
  <c r="H99" i="1"/>
  <c r="H98" i="1"/>
  <c r="H97" i="1"/>
  <c r="H96" i="1"/>
  <c r="H95" i="1"/>
  <c r="H94" i="1"/>
  <c r="H93" i="1"/>
  <c r="H92" i="1"/>
  <c r="H91" i="1"/>
  <c r="H85" i="1"/>
  <c r="H84" i="1"/>
  <c r="H83" i="1"/>
  <c r="H82" i="1"/>
  <c r="H81" i="1"/>
  <c r="H80" i="1"/>
  <c r="H79" i="1"/>
  <c r="H78" i="1"/>
  <c r="H77" i="1"/>
  <c r="H76" i="1"/>
  <c r="H75" i="1"/>
  <c r="G50" i="1"/>
  <c r="G66" i="1"/>
  <c r="H65" i="1"/>
  <c r="H64" i="1"/>
  <c r="H63" i="1"/>
  <c r="H62" i="1"/>
  <c r="H61" i="1"/>
  <c r="H60" i="1"/>
  <c r="H59" i="1"/>
  <c r="H58" i="1"/>
  <c r="H57" i="1"/>
  <c r="H56" i="1"/>
  <c r="H55" i="1"/>
  <c r="H34" i="1"/>
  <c r="J34" i="1" s="1"/>
  <c r="H86" i="1" l="1"/>
  <c r="J86" i="1" s="1"/>
  <c r="H118" i="1"/>
  <c r="H102" i="1"/>
  <c r="J102" i="1" s="1"/>
  <c r="H66" i="1"/>
  <c r="J66" i="1" s="1"/>
  <c r="H123" i="1"/>
  <c r="H124" i="1" l="1"/>
  <c r="H125" i="1" s="1"/>
  <c r="J125" i="1" s="1"/>
  <c r="J127" i="1" s="1"/>
  <c r="H49" i="1"/>
  <c r="H48" i="1"/>
  <c r="H47" i="1"/>
  <c r="H46" i="1"/>
  <c r="H45" i="1"/>
  <c r="H44" i="1"/>
  <c r="H43" i="1"/>
  <c r="H42" i="1"/>
  <c r="H41" i="1"/>
  <c r="H40" i="1"/>
  <c r="H39" i="1"/>
  <c r="H14" i="1"/>
  <c r="H15" i="1"/>
  <c r="H16" i="1"/>
  <c r="H17" i="1"/>
  <c r="H18" i="1"/>
  <c r="H19" i="1"/>
  <c r="H20" i="1"/>
  <c r="H21" i="1"/>
  <c r="H22" i="1"/>
  <c r="H23" i="1"/>
  <c r="H13" i="1"/>
  <c r="H50" i="1" l="1"/>
  <c r="J50" i="1" s="1"/>
  <c r="H24" i="1"/>
  <c r="J24" i="1" s="1"/>
  <c r="J68" i="1" l="1"/>
  <c r="J129" i="1" s="1"/>
</calcChain>
</file>

<file path=xl/comments1.xml><?xml version="1.0" encoding="utf-8"?>
<comments xmlns="http://schemas.openxmlformats.org/spreadsheetml/2006/main">
  <authors>
    <author>Fabro Mara</author>
  </authors>
  <commentList>
    <comment ref="J24" authorId="0" shapeId="0">
      <text>
        <r>
          <rPr>
            <b/>
            <sz val="9"/>
            <color indexed="81"/>
            <rFont val="Tahoma"/>
            <family val="2"/>
          </rPr>
          <t>Dato da desumere da costituzione fondo annualità 2018</t>
        </r>
        <r>
          <rPr>
            <sz val="9"/>
            <color indexed="81"/>
            <rFont val="Tahoma"/>
            <family val="2"/>
          </rPr>
          <t xml:space="preserve">
</t>
        </r>
      </text>
    </comment>
    <comment ref="J26" authorId="0" shapeId="0">
      <text>
        <r>
          <rPr>
            <b/>
            <sz val="9"/>
            <color indexed="81"/>
            <rFont val="Tahoma"/>
            <family val="2"/>
          </rPr>
          <t>Dato da desumere da costituzione fondo annualità 2022</t>
        </r>
      </text>
    </comment>
    <comment ref="G38" authorId="0" shapeId="0">
      <text>
        <r>
          <rPr>
            <b/>
            <sz val="9"/>
            <color indexed="81"/>
            <rFont val="Tahoma"/>
            <family val="2"/>
          </rPr>
          <t>Inserire valore positivo se trasferimento in entrata (1,00) , valore negativo in caso di trasferimento in uscita (-1,00).</t>
        </r>
      </text>
    </comment>
    <comment ref="G90" authorId="0" shapeId="0">
      <text>
        <r>
          <rPr>
            <b/>
            <sz val="9"/>
            <color indexed="81"/>
            <rFont val="Tahoma"/>
            <family val="2"/>
          </rPr>
          <t>Inserire valore positivo se trasferimento in entrata (1,00) , valore negativo in caso di trasferimento in uscita (-1,00).</t>
        </r>
      </text>
    </comment>
    <comment ref="E113" authorId="0" shapeId="0">
      <text>
        <r>
          <rPr>
            <b/>
            <sz val="9"/>
            <color indexed="81"/>
            <rFont val="Tahoma"/>
            <family val="2"/>
          </rPr>
          <t>Inserire valore positivo se trasferimento in entrata (1,00) , valore negativo in caso di trasferimento in uscita (-1,00).</t>
        </r>
      </text>
    </comment>
  </commentList>
</comments>
</file>

<file path=xl/sharedStrings.xml><?xml version="1.0" encoding="utf-8"?>
<sst xmlns="http://schemas.openxmlformats.org/spreadsheetml/2006/main" count="247" uniqueCount="138">
  <si>
    <t>a)</t>
  </si>
  <si>
    <t>b)</t>
  </si>
  <si>
    <t>Consolidamento quote retribuzione individuale di anzianità, maturato economico, assegni ad personam in relazione alle cessazioni avvenute fino al 31.12.2021</t>
  </si>
  <si>
    <t>A</t>
  </si>
  <si>
    <t>B</t>
  </si>
  <si>
    <t>C</t>
  </si>
  <si>
    <t>D</t>
  </si>
  <si>
    <t>PLS</t>
  </si>
  <si>
    <t>PLA</t>
  </si>
  <si>
    <t>PLB</t>
  </si>
  <si>
    <t>PLC</t>
  </si>
  <si>
    <t>FA</t>
  </si>
  <si>
    <t>FB</t>
  </si>
  <si>
    <t>FC</t>
  </si>
  <si>
    <t>Dipendenti in servizio al 31 dicembre 2016</t>
  </si>
  <si>
    <t xml:space="preserve">Comma 1 - CONSOLIDAMENTO RISORSE STABILI </t>
  </si>
  <si>
    <t>Comma 7 - Incremento per RIA, maturato economico e assegni ad personam</t>
  </si>
  <si>
    <t xml:space="preserve">RISORSE STABILI </t>
  </si>
  <si>
    <t>Importo corrispondente alle retribuzioni individuali di anzianità, al maturato economico in godimento, e degli assegni ad personam non più corrisposti al personale in servizio, compresa la quota di 13 mensilità; l'importo confluisce stabilmente nel fondo dall'anno successivo alla cessazione dal servizio in misura intera in ragione d'anno.</t>
  </si>
  <si>
    <r>
      <t xml:space="preserve">Consolidamento delle </t>
    </r>
    <r>
      <rPr>
        <b/>
        <sz val="14"/>
        <color theme="1"/>
        <rFont val="Times New Roman"/>
        <family val="1"/>
      </rPr>
      <t>risorse stabili</t>
    </r>
    <r>
      <rPr>
        <sz val="14"/>
        <color theme="1"/>
        <rFont val="Times New Roman"/>
        <family val="1"/>
      </rPr>
      <t xml:space="preserve"> in funzione del numero dei dipendenti con contratto di lavoro a tempo indeterminato in servizio alla data del 31.12.2016</t>
    </r>
  </si>
  <si>
    <t xml:space="preserve">Comma 5 e 12 - Trasferimenti di personale </t>
  </si>
  <si>
    <t xml:space="preserve">Ogni qualvolta si operi un trasferimento di personale, tra enti del Comparto, in attuazione dell'articolo 31 del D.Lgs. 165/2001, l'ente cedente e quello cessionario, nella costituzione dei fondi, rispettivamente riducono e incrementano gli stessi di una quota di risorse stabili e variabili determinata ai sensi dei commi 1, 2 e 3 in relazione alle unità di personale trasferito </t>
  </si>
  <si>
    <t>Importo annuo per dipendente
 risorse stabili</t>
  </si>
  <si>
    <t>Numero unità</t>
  </si>
  <si>
    <t xml:space="preserve">Importo annuo complessivo </t>
  </si>
  <si>
    <t>Importo</t>
  </si>
  <si>
    <t xml:space="preserve">Totale complessivo </t>
  </si>
  <si>
    <t>Comma 9 - Incrementi stabili dell'organico</t>
  </si>
  <si>
    <t>RISORSE VARIABILI</t>
  </si>
  <si>
    <t>Comma 3 - Personale in servizio al 31 dicembre 2020</t>
  </si>
  <si>
    <t xml:space="preserve">Importo annuo per dipendente
 risorse variabili </t>
  </si>
  <si>
    <t xml:space="preserve">Comma 8 - Risorse variabili - incrementi annuali </t>
  </si>
  <si>
    <t>A decorrere dal 1° gennaio 2023, l'ammontare delle risorse variabili è determinato in funzione del numero di dipendenti, con contratto di lavoro a tempo indeterminato , in servizio alla data del 31  dicembre 2020 ed è quantificato nell'importo di euro 720,00</t>
  </si>
  <si>
    <r>
      <t xml:space="preserve">Dipendenti in servizio al 
</t>
    </r>
    <r>
      <rPr>
        <sz val="18"/>
        <color theme="1"/>
        <rFont val="Times New Roman"/>
        <family val="1"/>
      </rPr>
      <t>31 dicembre 2020</t>
    </r>
  </si>
  <si>
    <r>
      <t xml:space="preserve">Dipendenti in servizio al 
</t>
    </r>
    <r>
      <rPr>
        <sz val="18"/>
        <color theme="1"/>
        <rFont val="Times New Roman"/>
        <family val="1"/>
      </rPr>
      <t>31 dicembre 2016</t>
    </r>
  </si>
  <si>
    <t>Le risorse variabili del fondo di cui al comma 3 sono incrementate annualmente:</t>
  </si>
  <si>
    <t>dalle risorse derivanti da disposizioni normative che prevedono specifici trattamenti economici in favore del personale, da utilizzarsi secondo quanto previsto dalle medesime disposizioni</t>
  </si>
  <si>
    <t xml:space="preserve">b) </t>
  </si>
  <si>
    <t>dalle economie accertate sul fondo dell'anno precedente al netto delle risorse non distribuite per mancato raggiuntimento degli obiettivi di performance, che rientrano nella disponibilità delle risorse variabili, indipendentemente dalla loro provenienza</t>
  </si>
  <si>
    <t xml:space="preserve">c) </t>
  </si>
  <si>
    <t>d)</t>
  </si>
  <si>
    <r>
      <t>dalle risorse stabilite dalla contrattazione collettiva decentrata integrativa per corrispondere quanto previsto dall'art. 15 del presente contratto (</t>
    </r>
    <r>
      <rPr>
        <i/>
        <sz val="14"/>
        <color theme="1"/>
        <rFont val="Times New Roman"/>
        <family val="1"/>
      </rPr>
      <t>Diritti derivanti da invenzioni industriali)</t>
    </r>
  </si>
  <si>
    <t xml:space="preserve">Comma 12 - Trasferimenti di personale </t>
  </si>
  <si>
    <t>Comma 13 - Forme Associative - assegnazione temporanea</t>
  </si>
  <si>
    <t>Nei casi di assegnazione temporanea di personale alle forme di gestione associata delle funzioni e dei servizi di cui alla LR n. 21/2019 e limitatamente alla durata della medesima assegnazione, gli enti titolari del rapporto di lavoro e l’ente di destinazione rispettivamente riducono e incrementano i fondi di una quota di risorse variabili determinata ai sensi del comma 3 in relazione alle unità di personale assegnato e riproporzionato in base al tempo di lavoro. Le risorse calcolate come al periodo precedente sono destinate indistintamente all’incentivazione del personale della forma associativa</t>
  </si>
  <si>
    <t>Mesi di  assegnazione</t>
  </si>
  <si>
    <t>Percentuale assegnazione</t>
  </si>
  <si>
    <t>Importo rideterminato</t>
  </si>
  <si>
    <t>Differenza</t>
  </si>
  <si>
    <t xml:space="preserve">Importo
 storico </t>
  </si>
  <si>
    <t>Annotazioni</t>
  </si>
  <si>
    <t xml:space="preserve">Importo complessivo </t>
  </si>
  <si>
    <t>1. A decorrere dal 1° gennaio 2021 e fino al 31 dicembre 2022, l’importo annuo per dipendente delle risorse variabili di cui all’articolo 32, comma 1, del CCRL 15.10.2018, è rideterminato nell’importo di euro 680,00. 
2. Le quote relative agli incrementi annuali di cui al comma 1, di competenza degli anni 2021 e 2022, sono computate, quali risorse variabili e una tantum, nel fondo relativo al 2023.</t>
  </si>
  <si>
    <t>FONDO PER LA CONTRATTAZIONE COLLETTIVA DECENTRATA INTEGRATIVA DEL PERSONALE DEL COMPARTO</t>
  </si>
  <si>
    <t>Categoria</t>
  </si>
  <si>
    <r>
      <t>Articolo 46 - UNA TANTUM  (</t>
    </r>
    <r>
      <rPr>
        <b/>
        <u/>
        <sz val="14"/>
        <color theme="1"/>
        <rFont val="Times New Roman"/>
        <family val="1"/>
      </rPr>
      <t>limitatamente all'annualità 2023</t>
    </r>
    <r>
      <rPr>
        <b/>
        <sz val="14"/>
        <color theme="1"/>
        <rFont val="Times New Roman"/>
        <family val="1"/>
      </rPr>
      <t>)</t>
    </r>
  </si>
  <si>
    <t>A.1</t>
  </si>
  <si>
    <t>A.2</t>
  </si>
  <si>
    <t>A.3</t>
  </si>
  <si>
    <t>A.4</t>
  </si>
  <si>
    <t>B.1</t>
  </si>
  <si>
    <t>B.2</t>
  </si>
  <si>
    <t>B.3</t>
  </si>
  <si>
    <t>B.4</t>
  </si>
  <si>
    <t>B.5</t>
  </si>
  <si>
    <t>TOTALE VARIABILI 
(B.1+B.2+B.3+B.4+B.5)</t>
  </si>
  <si>
    <t>TOTALE FONDO 
(A+B)</t>
  </si>
  <si>
    <t>TRASFERIMENTO DI PERSONALE - dettaglio</t>
  </si>
  <si>
    <t>Data del trasferimento</t>
  </si>
  <si>
    <t>Quote ANNUALI da trasferire al:</t>
  </si>
  <si>
    <t>N. Unità
a tempo INDETERMINATO</t>
  </si>
  <si>
    <t xml:space="preserve">Categoria </t>
  </si>
  <si>
    <t xml:space="preserve">Importo annuo per dipendente equivalente - risorse stabili </t>
  </si>
  <si>
    <t xml:space="preserve">Quota Risorse STABILI </t>
  </si>
  <si>
    <t xml:space="preserve">TOTALE Risorse STABILI </t>
  </si>
  <si>
    <t xml:space="preserve">C </t>
  </si>
  <si>
    <t xml:space="preserve">Importo annuo per dipendente equivalente - risorse VARIABILI </t>
  </si>
  <si>
    <t xml:space="preserve">Quota Risorse VARIABILI </t>
  </si>
  <si>
    <t xml:space="preserve">TOTALE Risorse VARIABILI </t>
  </si>
  <si>
    <t xml:space="preserve">Totale FONDO </t>
  </si>
  <si>
    <t xml:space="preserve"> precedente indennità attività particolarmente disagiate cat A, B,C e PLA - art. 21 comma 2 lettera d) CCRL 2002</t>
  </si>
  <si>
    <t xml:space="preserve"> precedente Indennità di rischio (art. 62 CCRL 2002 come modificato dall'art. 36 CCRL 2004)</t>
  </si>
  <si>
    <t xml:space="preserve"> precedente Indennità di maneggio valori (art. 61 CCRL 2002)</t>
  </si>
  <si>
    <t>Indennità specifica (art. 16 CCRL 2002 e art. 4 comma 3 CCNL 16.7.1996)</t>
  </si>
  <si>
    <t>Indennità per particolari responsabilità (art. 21 c. 2 lett. e) CCRL 2002)</t>
  </si>
  <si>
    <t>Indennità di orario notturno, festivo e notturno festivo (art.21 c.2  lett.c) CCRL 2002</t>
  </si>
  <si>
    <t>Indennità per tempo potenziato (art. 37 c. 2 CCNL 6.7.1995) – art. 71 CCRL 2002</t>
  </si>
  <si>
    <t>Indennità di bilinguismo (art. 82 CCRL 2002)</t>
  </si>
  <si>
    <t>Indennità di Staff (art. 21 c. 3 -  art. 33 c. 4 CCNL 1995)</t>
  </si>
  <si>
    <t>Indennità di Stato Civile-Anagrafe-Elettorale -Tributi (art. 21 c.2 lett. i) CCRL 2002 come introdotto dall’art. 30 del CCRL 2004</t>
  </si>
  <si>
    <t>Indennità degli archivisti informatici- addetti stampa - formatori (art. 21 c.2 lett. i) CCRL 2002 come introdotto dall’art. 30 del CCRL 2004</t>
  </si>
  <si>
    <t>Indennità dell’Ufficiale giudiziario per messi notificatori (art. 21 c.2 lett. i) CCRL 2002 come introdotto dall’art. 30 del CCRL 2004 e disciplinato dall’art. 86 CCRL 2002</t>
  </si>
  <si>
    <t>Indennità di  Responsabile Servizio Protezione Civile (art. 21 c.2 lett. i) CCRL 2002 come introdotto dall’art. 30 del CCRL 2004</t>
  </si>
  <si>
    <t>Indennità forme associative art. 48 CCRL 2006</t>
  </si>
  <si>
    <t xml:space="preserve">Annotazioni </t>
  </si>
  <si>
    <t>INDENNITA' FINANZIATE DA BILANCIO - art. 45 c. 10</t>
  </si>
  <si>
    <t>Indennità di turnazione (art. 3 CCRL 2018)</t>
  </si>
  <si>
    <t>Indennità di attività prestata in giorno festivo – riposo compensativo (art. 5 CCRL2018)</t>
  </si>
  <si>
    <t>Indennità per il personale della Motorizzazione Civile (art. 7 CCRL2018)</t>
  </si>
  <si>
    <t>Proventi delle violazioni del codice della strada art. 208 c.5 bis D.Lgs. 285/1992 (art. 25 CCRL2018)</t>
  </si>
  <si>
    <t xml:space="preserve">Totale indennità finanziata a bilancio </t>
  </si>
  <si>
    <t>Indennità di reperibilità (art. 4 CCRL come modificato dall'art. 39 CCRL2023)</t>
  </si>
  <si>
    <t>Indennità per servizio esterno per il personale della Polizia Locale (art. 26 CCRL 2018 come modificato dall'art. 40 CCRL2023)</t>
  </si>
  <si>
    <t>Indennità operatori NUE (art. 41 CCRL2023)</t>
  </si>
  <si>
    <t>Indennità per peculiari funzioni operative su viabilità di area vasta (art. 42 CCRL2023)</t>
  </si>
  <si>
    <t>Indennità per il personale dei piccoli Comuni caratterizzato da attività e responsabilità multidisciplinari (art. 43 CCRL2023)</t>
  </si>
  <si>
    <t>art. 45 e 46 del CCRL 2023</t>
  </si>
  <si>
    <t>Indennità professionale insegnati e docenti ed educatori (art. 37 c. 1 lett. d) CCNL 6.7.1995) – art. 71, 73, 76,77 e 78 CCRL 2002 - art. 38 CCRL2023</t>
  </si>
  <si>
    <t>Indennità professionale personale educativo (art. 37 c. 1 lett. c) CCNL 6.71995) – art. 71 CCRL 2002 - art. 38 CCRL2023</t>
  </si>
  <si>
    <t>Indennità personale educativo per anno scolastico (art. 72 c. 7 CCRL 2002 - art. 38 CCRL2023</t>
  </si>
  <si>
    <t>Indennità professionale insegnati (art. 37 c. 1 lett. d) CCNL 6.71995) – art. 71 CCRL 2002 - art. 38 CCRL2023</t>
  </si>
  <si>
    <t>Indennità personale titolo VII Personale area scolastica educativa (art. 37 c. 1 lett. c) e d) CCNL 6.7.1995 – art. 79 CCRL 2002) - art. 38 CCRL2023</t>
  </si>
  <si>
    <r>
      <t xml:space="preserve">Indennità di condizione di lavoro </t>
    </r>
    <r>
      <rPr>
        <i/>
        <sz val="18"/>
        <color rgb="FF000000"/>
        <rFont val="Times New Roman"/>
        <family val="1"/>
      </rPr>
      <t>(ex disagio, rischio, maneggio valori)</t>
    </r>
    <r>
      <rPr>
        <sz val="18"/>
        <color rgb="FF000000"/>
        <rFont val="Times New Roman"/>
        <family val="1"/>
      </rPr>
      <t xml:space="preserve"> (art. 6 CCRL2018 - art. 38 CCRL2023)</t>
    </r>
  </si>
  <si>
    <t>Annualità</t>
  </si>
  <si>
    <t>Ente</t>
  </si>
  <si>
    <t xml:space="preserve">DA Ente Cedente </t>
  </si>
  <si>
    <t xml:space="preserve">A Ente Cessionario </t>
  </si>
  <si>
    <t>Importi</t>
  </si>
  <si>
    <t>Gli enti che abbiano incrementato in maniera stabile l'organico rispetto al personale in servizio al 31.12.2016 aumentano le risorse stabili del fondo, determinate ai sensi del presente articolo, per una quota calcolata applicando i paramentri di cui al comma 2 al corrispondente ulteriore numero di unità.</t>
  </si>
  <si>
    <t>TOTALE RISORSE STABILI 
(A.1+A.2+A.3+A.4)</t>
  </si>
  <si>
    <t xml:space="preserve">DETERMINAZIONE DELLE VOCI  CON FINANZIAMENTO A BILANCIO </t>
  </si>
  <si>
    <r>
      <t>per una quota determinata ai sensi del comma 3 e relativo importo (</t>
    </r>
    <r>
      <rPr>
        <i/>
        <sz val="14"/>
        <color theme="1"/>
        <rFont val="Times New Roman"/>
        <family val="1"/>
      </rPr>
      <t>euro 720,00</t>
    </r>
    <r>
      <rPr>
        <sz val="14"/>
        <color theme="1"/>
        <rFont val="Times New Roman"/>
        <family val="1"/>
      </rPr>
      <t>), in proporzione alle unità dipersonale con contratto di lavoro a tempo determinato di durata pari ad almeno sei mesi. Rimane escluso da questa disciplina il personale assunto ai sensi dell'art. 110 del D.Lgs. 267/2000</t>
    </r>
  </si>
  <si>
    <r>
      <t xml:space="preserve">Competenza
</t>
    </r>
    <r>
      <rPr>
        <b/>
        <sz val="11"/>
        <color theme="1"/>
        <rFont val="Times New Roman"/>
        <family val="1"/>
      </rPr>
      <t xml:space="preserve"> anno 2021</t>
    </r>
  </si>
  <si>
    <r>
      <t xml:space="preserve">Competenza
</t>
    </r>
    <r>
      <rPr>
        <b/>
        <sz val="11"/>
        <color theme="1"/>
        <rFont val="Times New Roman"/>
        <family val="1"/>
      </rPr>
      <t xml:space="preserve"> anno 2022</t>
    </r>
  </si>
  <si>
    <t>Altro: Specificare la fonte normativa</t>
  </si>
  <si>
    <r>
      <t xml:space="preserve">Dipendenti al 
 31.12.2016
</t>
    </r>
    <r>
      <rPr>
        <sz val="12"/>
        <color theme="1"/>
        <rFont val="Times New Roman"/>
        <family val="1"/>
      </rPr>
      <t>(considerare trasferimenti di personale)</t>
    </r>
  </si>
  <si>
    <t>PROSPETTO N. 1</t>
  </si>
  <si>
    <t>Foglio per la determinazione delle risorse stabili e variabili destinate rispettivamente 
al finanziamento delle progressioni economiche all'interno della categoria e al finanziamento delle performance</t>
  </si>
  <si>
    <t>PROSPETTO N. 2</t>
  </si>
  <si>
    <t>Foglio per la quantificazione delle risorse destinate al finanziamento delle altre voci stipendiali richiamate al comma 10 dell'art. 45 CCRL19.07.2023</t>
  </si>
  <si>
    <t>PROSPETTO N. 3</t>
  </si>
  <si>
    <t>Foglio per la determinazione delle quote del salario accessorio oggetto di trasferimento fra enti in caso di passaggio di funzioni.</t>
  </si>
  <si>
    <t>RISORSE STABILI E VARIABILI OGGETTO DI TRASFERIMENTO</t>
  </si>
  <si>
    <t>Art. 45 c. 12 CCRL19.07.2023</t>
  </si>
  <si>
    <t xml:space="preserve"> </t>
  </si>
  <si>
    <t>1)</t>
  </si>
  <si>
    <t xml:space="preserve">2) </t>
  </si>
  <si>
    <t>LAVORO STRAORDINARIO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</si>
</sst>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 _€_-;\-* #,##0.00\ _€_-;_-* &quot;-&quot;??\ _€_-;_-@_-"/>
    <numFmt numFmtId="165" formatCode="dd/mm/yy;@"/>
  </numFmts>
  <fonts count="35" x14ac:knownFonts="1">
    <font>
      <sz val="11"/>
      <color theme="1"/>
      <name val="Calibri"/>
      <family val="2"/>
      <scheme val="minor"/>
    </font>
    <font>
      <sz val="11"/>
      <color theme="1"/>
      <name val="Calibri"/>
      <family val="2"/>
      <scheme val="minor"/>
    </font>
    <font>
      <sz val="9"/>
      <color indexed="81"/>
      <name val="Tahoma"/>
      <family val="2"/>
    </font>
    <font>
      <b/>
      <sz val="9"/>
      <color indexed="81"/>
      <name val="Tahoma"/>
      <family val="2"/>
    </font>
    <font>
      <sz val="16"/>
      <color theme="1"/>
      <name val="Times New Roman"/>
      <family val="1"/>
    </font>
    <font>
      <sz val="11"/>
      <color theme="1"/>
      <name val="Times New Roman"/>
      <family val="1"/>
    </font>
    <font>
      <b/>
      <sz val="14"/>
      <color theme="1"/>
      <name val="Times New Roman"/>
      <family val="1"/>
    </font>
    <font>
      <b/>
      <sz val="11"/>
      <color theme="1"/>
      <name val="Times New Roman"/>
      <family val="1"/>
    </font>
    <font>
      <sz val="14"/>
      <color theme="1"/>
      <name val="Times New Roman"/>
      <family val="1"/>
    </font>
    <font>
      <sz val="18"/>
      <color theme="1"/>
      <name val="Times New Roman"/>
      <family val="1"/>
    </font>
    <font>
      <i/>
      <sz val="14"/>
      <color theme="1"/>
      <name val="Times New Roman"/>
      <family val="1"/>
    </font>
    <font>
      <b/>
      <sz val="16"/>
      <color theme="1"/>
      <name val="Times New Roman"/>
      <family val="1"/>
    </font>
    <font>
      <sz val="12"/>
      <color theme="1"/>
      <name val="Times New Roman"/>
      <family val="1"/>
    </font>
    <font>
      <b/>
      <sz val="20"/>
      <color theme="1"/>
      <name val="Times New Roman"/>
      <family val="1"/>
    </font>
    <font>
      <b/>
      <sz val="18"/>
      <color theme="1"/>
      <name val="Times New Roman"/>
      <family val="1"/>
    </font>
    <font>
      <sz val="14"/>
      <name val="Times New Roman"/>
      <family val="1"/>
    </font>
    <font>
      <sz val="16"/>
      <name val="Times New Roman"/>
      <family val="1"/>
    </font>
    <font>
      <b/>
      <sz val="12"/>
      <color theme="1"/>
      <name val="Times New Roman"/>
      <family val="1"/>
    </font>
    <font>
      <b/>
      <sz val="14"/>
      <color theme="1"/>
      <name val="DecimaWE Rg"/>
    </font>
    <font>
      <b/>
      <sz val="16"/>
      <color theme="1"/>
      <name val="DecimaWE Rg"/>
    </font>
    <font>
      <b/>
      <sz val="18"/>
      <color theme="1"/>
      <name val="DecimaWE Rg"/>
    </font>
    <font>
      <b/>
      <u/>
      <sz val="14"/>
      <color theme="1"/>
      <name val="Times New Roman"/>
      <family val="1"/>
    </font>
    <font>
      <sz val="12"/>
      <color rgb="FFFF0000"/>
      <name val="Times New Roman"/>
      <family val="1"/>
    </font>
    <font>
      <sz val="16"/>
      <color rgb="FF000000"/>
      <name val="Times New Roman"/>
      <family val="1"/>
    </font>
    <font>
      <b/>
      <sz val="24"/>
      <color rgb="FF000000"/>
      <name val="Times New Roman"/>
      <family val="1"/>
    </font>
    <font>
      <b/>
      <sz val="24"/>
      <color theme="1"/>
      <name val="Times New Roman"/>
      <family val="1"/>
    </font>
    <font>
      <b/>
      <sz val="26"/>
      <color theme="1"/>
      <name val="Times New Roman"/>
      <family val="1"/>
    </font>
    <font>
      <sz val="26"/>
      <color theme="1"/>
      <name val="Times New Roman"/>
      <family val="1"/>
    </font>
    <font>
      <sz val="18"/>
      <color rgb="FF000000"/>
      <name val="Times New Roman"/>
      <family val="1"/>
    </font>
    <font>
      <i/>
      <sz val="18"/>
      <color rgb="FF000000"/>
      <name val="Times New Roman"/>
      <family val="1"/>
    </font>
    <font>
      <sz val="18"/>
      <name val="Times New Roman"/>
      <family val="1"/>
    </font>
    <font>
      <b/>
      <sz val="26"/>
      <color theme="1"/>
      <name val="DecimaWE Rg"/>
    </font>
    <font>
      <sz val="24"/>
      <color theme="1"/>
      <name val="Times New Roman"/>
      <family val="1"/>
    </font>
    <font>
      <sz val="22"/>
      <color theme="1"/>
      <name val="Times New Roman"/>
      <family val="1"/>
    </font>
    <font>
      <b/>
      <sz val="22"/>
      <color theme="1"/>
      <name val="Times New Roman"/>
      <family val="1"/>
    </font>
  </fonts>
  <fills count="3">
    <fill>
      <patternFill patternType="none"/>
    </fill>
    <fill>
      <patternFill patternType="gray125"/>
    </fill>
    <fill>
      <patternFill patternType="solid">
        <fgColor theme="7"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top style="thin">
        <color indexed="64"/>
      </top>
      <bottom style="medium">
        <color indexed="64"/>
      </bottom>
      <diagonal/>
    </border>
    <border>
      <left/>
      <right/>
      <top/>
      <bottom style="dotted">
        <color auto="1"/>
      </bottom>
      <diagonal/>
    </border>
    <border>
      <left/>
      <right/>
      <top style="dotted">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style="thin">
        <color indexed="64"/>
      </right>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217">
    <xf numFmtId="0" fontId="0" fillId="0" borderId="0" xfId="0"/>
    <xf numFmtId="0" fontId="4" fillId="0" borderId="0" xfId="0" applyFont="1"/>
    <xf numFmtId="0" fontId="5" fillId="0" borderId="0" xfId="0" applyFont="1"/>
    <xf numFmtId="0" fontId="6" fillId="0" borderId="0" xfId="0" applyFont="1"/>
    <xf numFmtId="0" fontId="7" fillId="0" borderId="0" xfId="0" applyFont="1"/>
    <xf numFmtId="0" fontId="5" fillId="0" borderId="0" xfId="0" applyFont="1" applyAlignment="1">
      <alignment horizontal="center"/>
    </xf>
    <xf numFmtId="0" fontId="5" fillId="0" borderId="0" xfId="0" applyFont="1" applyAlignment="1">
      <alignment horizontal="center" vertical="center"/>
    </xf>
    <xf numFmtId="0" fontId="5" fillId="0" borderId="0" xfId="0" quotePrefix="1" applyFont="1"/>
    <xf numFmtId="164" fontId="5" fillId="0" borderId="0" xfId="0" applyNumberFormat="1" applyFont="1" applyBorder="1"/>
    <xf numFmtId="0" fontId="8" fillId="0" borderId="0" xfId="0" applyFont="1" applyAlignment="1">
      <alignment horizontal="justify" vertical="center"/>
    </xf>
    <xf numFmtId="0" fontId="5" fillId="0" borderId="0" xfId="0" applyFont="1" applyAlignment="1">
      <alignment vertical="center"/>
    </xf>
    <xf numFmtId="0" fontId="5" fillId="0" borderId="0" xfId="0" applyFont="1" applyBorder="1"/>
    <xf numFmtId="2" fontId="4" fillId="0" borderId="0" xfId="0" applyNumberFormat="1" applyFont="1" applyAlignment="1">
      <alignment horizontal="center" vertical="center"/>
    </xf>
    <xf numFmtId="2" fontId="4" fillId="0" borderId="0" xfId="0" applyNumberFormat="1" applyFont="1" applyFill="1" applyBorder="1" applyAlignment="1">
      <alignment horizontal="center" vertical="center"/>
    </xf>
    <xf numFmtId="0" fontId="8" fillId="0" borderId="0" xfId="0" applyFont="1" applyAlignment="1">
      <alignment horizontal="center"/>
    </xf>
    <xf numFmtId="0" fontId="11" fillId="0" borderId="0" xfId="0" applyFont="1"/>
    <xf numFmtId="0" fontId="5" fillId="0" borderId="0" xfId="0" applyFont="1" applyAlignment="1">
      <alignment horizontal="center" vertical="center" wrapText="1"/>
    </xf>
    <xf numFmtId="2" fontId="13" fillId="0" borderId="0" xfId="0" applyNumberFormat="1" applyFont="1" applyAlignment="1">
      <alignment horizontal="center" vertical="center"/>
    </xf>
    <xf numFmtId="0" fontId="13" fillId="0" borderId="0" xfId="0" applyFont="1"/>
    <xf numFmtId="2" fontId="11" fillId="0" borderId="0" xfId="0" applyNumberFormat="1"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xf>
    <xf numFmtId="164" fontId="8" fillId="0" borderId="3" xfId="0" applyNumberFormat="1" applyFont="1" applyBorder="1" applyAlignment="1">
      <alignment vertical="center"/>
    </xf>
    <xf numFmtId="0" fontId="4" fillId="0" borderId="0" xfId="0" applyFont="1" applyAlignment="1">
      <alignment vertical="center"/>
    </xf>
    <xf numFmtId="164" fontId="8" fillId="0" borderId="2" xfId="0" applyNumberFormat="1" applyFont="1" applyBorder="1" applyAlignment="1">
      <alignment vertical="center"/>
    </xf>
    <xf numFmtId="0" fontId="12" fillId="0" borderId="0" xfId="0" applyFont="1" applyBorder="1" applyAlignment="1">
      <alignment vertical="center"/>
    </xf>
    <xf numFmtId="0" fontId="8" fillId="0" borderId="0" xfId="0" applyFont="1"/>
    <xf numFmtId="0" fontId="12" fillId="0" borderId="0" xfId="0" applyFont="1"/>
    <xf numFmtId="43" fontId="4" fillId="0" borderId="0" xfId="1" applyFont="1" applyAlignment="1">
      <alignment horizontal="center" vertical="center"/>
    </xf>
    <xf numFmtId="2" fontId="8" fillId="0" borderId="0" xfId="0" applyNumberFormat="1" applyFont="1" applyAlignment="1">
      <alignment horizontal="center" vertical="center"/>
    </xf>
    <xf numFmtId="0" fontId="8" fillId="0" borderId="1" xfId="0" applyFont="1" applyBorder="1" applyAlignment="1">
      <alignment horizontal="center" vertical="center" wrapText="1"/>
    </xf>
    <xf numFmtId="43" fontId="8" fillId="0" borderId="1" xfId="1" applyFont="1" applyBorder="1" applyAlignment="1">
      <alignment horizontal="center" vertical="center"/>
    </xf>
    <xf numFmtId="164" fontId="8" fillId="0" borderId="0" xfId="0" applyNumberFormat="1" applyFont="1" applyBorder="1" applyAlignment="1">
      <alignment horizontal="right" vertical="center"/>
    </xf>
    <xf numFmtId="0" fontId="5" fillId="0" borderId="1" xfId="0" applyFont="1" applyBorder="1" applyAlignment="1">
      <alignment horizontal="center" vertical="center" wrapText="1"/>
    </xf>
    <xf numFmtId="164" fontId="8" fillId="0" borderId="0" xfId="0" applyNumberFormat="1" applyFont="1" applyBorder="1" applyAlignment="1">
      <alignment vertical="center"/>
    </xf>
    <xf numFmtId="0" fontId="8" fillId="0" borderId="1" xfId="0" applyFont="1" applyBorder="1" applyAlignment="1">
      <alignment horizontal="center" vertical="center"/>
    </xf>
    <xf numFmtId="164" fontId="8" fillId="0" borderId="0" xfId="1" applyNumberFormat="1" applyFont="1" applyFill="1" applyBorder="1" applyAlignment="1">
      <alignment horizontal="center" vertical="center"/>
    </xf>
    <xf numFmtId="164" fontId="8" fillId="0" borderId="1" xfId="1" applyNumberFormat="1" applyFont="1" applyBorder="1" applyAlignment="1">
      <alignment horizontal="center" vertical="center"/>
    </xf>
    <xf numFmtId="164" fontId="5" fillId="0" borderId="0" xfId="0" applyNumberFormat="1" applyFont="1" applyBorder="1" applyAlignment="1">
      <alignment vertical="center"/>
    </xf>
    <xf numFmtId="164" fontId="5" fillId="0" borderId="0" xfId="0" applyNumberFormat="1" applyFont="1"/>
    <xf numFmtId="164" fontId="8" fillId="0" borderId="1" xfId="1" applyNumberFormat="1" applyFont="1" applyBorder="1" applyAlignment="1">
      <alignment vertical="center"/>
    </xf>
    <xf numFmtId="164" fontId="8" fillId="0" borderId="1" xfId="1" applyNumberFormat="1" applyFont="1" applyBorder="1" applyAlignment="1">
      <alignment horizontal="right" vertical="center"/>
    </xf>
    <xf numFmtId="164" fontId="8" fillId="0" borderId="1" xfId="0" applyNumberFormat="1" applyFont="1" applyBorder="1" applyAlignment="1">
      <alignment horizontal="center" vertical="center"/>
    </xf>
    <xf numFmtId="164" fontId="5" fillId="0" borderId="0" xfId="0" applyNumberFormat="1" applyFont="1" applyAlignment="1">
      <alignment horizontal="center" vertical="center"/>
    </xf>
    <xf numFmtId="164" fontId="8" fillId="0" borderId="0" xfId="0" applyNumberFormat="1" applyFont="1"/>
    <xf numFmtId="164" fontId="4" fillId="0" borderId="0" xfId="0" applyNumberFormat="1" applyFont="1" applyAlignment="1">
      <alignment horizontal="center" vertical="center"/>
    </xf>
    <xf numFmtId="43" fontId="14" fillId="0" borderId="0" xfId="1" applyFont="1" applyAlignment="1">
      <alignment horizontal="right"/>
    </xf>
    <xf numFmtId="0" fontId="20" fillId="0" borderId="0" xfId="0" applyFont="1" applyAlignment="1">
      <alignment horizontal="center"/>
    </xf>
    <xf numFmtId="0" fontId="8" fillId="0" borderId="1" xfId="0" applyFont="1" applyBorder="1" applyAlignment="1">
      <alignment horizontal="center"/>
    </xf>
    <xf numFmtId="43" fontId="8" fillId="0" borderId="1" xfId="1" applyFont="1" applyBorder="1"/>
    <xf numFmtId="164" fontId="8" fillId="0" borderId="1" xfId="0" applyNumberFormat="1" applyFont="1" applyBorder="1"/>
    <xf numFmtId="0" fontId="8" fillId="0" borderId="0" xfId="0" applyFont="1" applyBorder="1" applyAlignment="1">
      <alignment horizontal="center" vertical="center" wrapText="1"/>
    </xf>
    <xf numFmtId="0" fontId="12" fillId="0" borderId="0" xfId="0" applyFont="1" applyAlignment="1">
      <alignment vertical="center"/>
    </xf>
    <xf numFmtId="0" fontId="18"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vertical="center"/>
    </xf>
    <xf numFmtId="164" fontId="8" fillId="0" borderId="0" xfId="0" applyNumberFormat="1" applyFont="1" applyAlignment="1">
      <alignment horizontal="center" vertical="center"/>
    </xf>
    <xf numFmtId="164" fontId="5" fillId="0" borderId="0" xfId="0" applyNumberFormat="1" applyFont="1" applyAlignment="1">
      <alignment vertical="center"/>
    </xf>
    <xf numFmtId="164" fontId="8" fillId="0" borderId="4" xfId="0" applyNumberFormat="1" applyFont="1" applyBorder="1" applyAlignment="1">
      <alignment horizontal="justify" vertical="center"/>
    </xf>
    <xf numFmtId="0" fontId="19" fillId="0" borderId="0" xfId="0" applyFont="1" applyAlignment="1">
      <alignment horizontal="center"/>
    </xf>
    <xf numFmtId="43" fontId="4" fillId="0" borderId="0" xfId="1" applyFont="1" applyAlignment="1">
      <alignment horizontal="right"/>
    </xf>
    <xf numFmtId="164" fontId="4" fillId="0" borderId="0" xfId="1" applyNumberFormat="1" applyFont="1" applyAlignment="1">
      <alignment horizontal="right"/>
    </xf>
    <xf numFmtId="43" fontId="4" fillId="0" borderId="0" xfId="1" applyFont="1" applyFill="1" applyBorder="1" applyAlignment="1">
      <alignment horizontal="right"/>
    </xf>
    <xf numFmtId="43" fontId="4" fillId="0" borderId="0" xfId="1" applyFont="1" applyFill="1" applyAlignment="1">
      <alignment horizontal="right"/>
    </xf>
    <xf numFmtId="43" fontId="4" fillId="0" borderId="0" xfId="1" applyFont="1" applyBorder="1" applyAlignment="1">
      <alignment horizontal="right"/>
    </xf>
    <xf numFmtId="164" fontId="4" fillId="0" borderId="0" xfId="1" applyNumberFormat="1" applyFont="1" applyBorder="1" applyAlignment="1">
      <alignment horizontal="right"/>
    </xf>
    <xf numFmtId="164" fontId="4" fillId="0" borderId="0" xfId="0" applyNumberFormat="1" applyFont="1"/>
    <xf numFmtId="164" fontId="4" fillId="0" borderId="0" xfId="1" applyNumberFormat="1" applyFont="1" applyBorder="1" applyAlignment="1">
      <alignment horizontal="right" vertical="center"/>
    </xf>
    <xf numFmtId="0" fontId="14" fillId="0" borderId="0" xfId="0" applyFont="1"/>
    <xf numFmtId="43" fontId="8" fillId="0" borderId="0" xfId="1" applyFont="1" applyAlignment="1">
      <alignment horizontal="right"/>
    </xf>
    <xf numFmtId="0" fontId="14" fillId="0" borderId="0" xfId="0" applyFont="1" applyAlignment="1">
      <alignment horizontal="center"/>
    </xf>
    <xf numFmtId="2" fontId="11" fillId="0" borderId="8" xfId="0" applyNumberFormat="1" applyFont="1" applyBorder="1" applyAlignment="1">
      <alignment horizontal="center" vertical="center"/>
    </xf>
    <xf numFmtId="2" fontId="11" fillId="0" borderId="9" xfId="0" applyNumberFormat="1" applyFont="1" applyBorder="1" applyAlignment="1">
      <alignment horizontal="center" vertical="center"/>
    </xf>
    <xf numFmtId="43" fontId="14" fillId="0" borderId="10" xfId="1" applyFont="1" applyBorder="1" applyAlignment="1">
      <alignment horizontal="right" vertical="center"/>
    </xf>
    <xf numFmtId="164" fontId="11" fillId="0" borderId="9" xfId="0" applyNumberFormat="1" applyFont="1" applyBorder="1" applyAlignment="1">
      <alignment horizontal="center" vertical="center"/>
    </xf>
    <xf numFmtId="164" fontId="14" fillId="0" borderId="10" xfId="1" applyNumberFormat="1" applyFont="1" applyBorder="1" applyAlignment="1">
      <alignment horizontal="right" vertical="center"/>
    </xf>
    <xf numFmtId="164" fontId="13" fillId="0" borderId="9" xfId="0" applyNumberFormat="1" applyFont="1" applyBorder="1" applyAlignment="1">
      <alignment horizontal="center" vertical="center"/>
    </xf>
    <xf numFmtId="164" fontId="13" fillId="0" borderId="10" xfId="1" applyNumberFormat="1" applyFont="1" applyBorder="1" applyAlignment="1">
      <alignment horizontal="right" vertical="center"/>
    </xf>
    <xf numFmtId="0" fontId="12" fillId="0" borderId="0" xfId="0" applyFont="1" applyBorder="1"/>
    <xf numFmtId="0" fontId="4" fillId="0" borderId="0" xfId="0" applyFont="1" applyFill="1" applyAlignment="1"/>
    <xf numFmtId="0" fontId="11" fillId="0" borderId="0" xfId="0" applyFont="1" applyFill="1" applyAlignment="1"/>
    <xf numFmtId="0" fontId="4" fillId="0" borderId="0" xfId="0" applyFont="1" applyBorder="1"/>
    <xf numFmtId="0" fontId="4" fillId="0" borderId="0" xfId="0" applyFont="1" applyFill="1" applyBorder="1"/>
    <xf numFmtId="0" fontId="4" fillId="0" borderId="0" xfId="0" applyFont="1" applyFill="1"/>
    <xf numFmtId="0" fontId="4" fillId="0" borderId="0" xfId="0" applyFont="1" applyFill="1" applyAlignment="1">
      <alignment horizontal="center"/>
    </xf>
    <xf numFmtId="165" fontId="4" fillId="0" borderId="0" xfId="0" applyNumberFormat="1" applyFont="1" applyFill="1" applyAlignment="1">
      <alignment horizontal="center"/>
    </xf>
    <xf numFmtId="0" fontId="11" fillId="0" borderId="11" xfId="0" applyFont="1" applyFill="1" applyBorder="1"/>
    <xf numFmtId="0" fontId="4" fillId="0" borderId="11" xfId="0" applyFont="1" applyFill="1" applyBorder="1" applyAlignment="1">
      <alignment horizontal="center"/>
    </xf>
    <xf numFmtId="0" fontId="4" fillId="0" borderId="11" xfId="0" applyFont="1" applyFill="1" applyBorder="1"/>
    <xf numFmtId="0" fontId="4" fillId="0" borderId="12" xfId="0" applyFont="1" applyFill="1" applyBorder="1"/>
    <xf numFmtId="0" fontId="11" fillId="0" borderId="13" xfId="0" applyFont="1" applyBorder="1"/>
    <xf numFmtId="0" fontId="4" fillId="0" borderId="14" xfId="0" applyFont="1" applyBorder="1"/>
    <xf numFmtId="0" fontId="12" fillId="0" borderId="13" xfId="0" applyFont="1" applyBorder="1"/>
    <xf numFmtId="0" fontId="12" fillId="0" borderId="14" xfId="0" applyFont="1" applyBorder="1"/>
    <xf numFmtId="0" fontId="12" fillId="0" borderId="0" xfId="0" applyFont="1" applyBorder="1" applyAlignment="1">
      <alignment horizontal="center"/>
    </xf>
    <xf numFmtId="4" fontId="17" fillId="0" borderId="14" xfId="0" applyNumberFormat="1" applyFont="1" applyBorder="1"/>
    <xf numFmtId="4" fontId="17" fillId="0" borderId="0" xfId="0" applyNumberFormat="1" applyFont="1" applyBorder="1"/>
    <xf numFmtId="0" fontId="12" fillId="0" borderId="15" xfId="0" applyFont="1" applyBorder="1"/>
    <xf numFmtId="0" fontId="12" fillId="0" borderId="3" xfId="0" applyFont="1" applyBorder="1"/>
    <xf numFmtId="0" fontId="12" fillId="0" borderId="16" xfId="0" applyFont="1" applyBorder="1"/>
    <xf numFmtId="0" fontId="11" fillId="0" borderId="0" xfId="0" applyFont="1" applyBorder="1" applyAlignment="1"/>
    <xf numFmtId="0" fontId="4" fillId="0" borderId="0" xfId="0" applyFont="1" applyBorder="1" applyAlignment="1">
      <alignment vertical="center"/>
    </xf>
    <xf numFmtId="0" fontId="4" fillId="0" borderId="13" xfId="0" applyFont="1" applyBorder="1"/>
    <xf numFmtId="0" fontId="9" fillId="0" borderId="0" xfId="0" applyFont="1" applyBorder="1" applyAlignment="1">
      <alignment horizontal="center" vertical="center"/>
    </xf>
    <xf numFmtId="0" fontId="9" fillId="0" borderId="0" xfId="0" applyFont="1" applyAlignment="1">
      <alignment horizontal="center" vertical="center"/>
    </xf>
    <xf numFmtId="0" fontId="4" fillId="0" borderId="0" xfId="0" applyFont="1" applyFill="1" applyAlignment="1">
      <alignment vertical="center"/>
    </xf>
    <xf numFmtId="4" fontId="12" fillId="0" borderId="0" xfId="0" applyNumberFormat="1" applyFont="1" applyFill="1" applyBorder="1" applyAlignment="1">
      <alignment vertical="center"/>
    </xf>
    <xf numFmtId="4" fontId="12" fillId="0" borderId="0" xfId="0" applyNumberFormat="1" applyFont="1" applyBorder="1" applyAlignment="1">
      <alignment vertical="center"/>
    </xf>
    <xf numFmtId="0" fontId="24" fillId="0" borderId="0" xfId="0" applyFont="1" applyAlignment="1" applyProtection="1">
      <alignment horizontal="right" vertical="center"/>
      <protection locked="0"/>
    </xf>
    <xf numFmtId="0" fontId="22" fillId="0" borderId="0" xfId="0" applyFont="1" applyBorder="1" applyAlignment="1">
      <alignment horizontal="left" vertical="center" wrapText="1"/>
    </xf>
    <xf numFmtId="0" fontId="23" fillId="0" borderId="0" xfId="0" applyFont="1" applyAlignment="1" applyProtection="1">
      <alignment horizontal="right" vertical="center"/>
      <protection locked="0"/>
    </xf>
    <xf numFmtId="0" fontId="27" fillId="0" borderId="0" xfId="0" applyFont="1"/>
    <xf numFmtId="0" fontId="9" fillId="0" borderId="13" xfId="0" applyFont="1" applyBorder="1"/>
    <xf numFmtId="0" fontId="9" fillId="0" borderId="0" xfId="0" applyFont="1" applyBorder="1"/>
    <xf numFmtId="0" fontId="9" fillId="0" borderId="0" xfId="0" applyFont="1"/>
    <xf numFmtId="0" fontId="8" fillId="0" borderId="0" xfId="0" applyFont="1" applyBorder="1"/>
    <xf numFmtId="0" fontId="8" fillId="0" borderId="0" xfId="0" applyFont="1" applyBorder="1" applyAlignment="1">
      <alignment horizontal="right"/>
    </xf>
    <xf numFmtId="4" fontId="6" fillId="0" borderId="1" xfId="0" applyNumberFormat="1" applyFont="1" applyBorder="1"/>
    <xf numFmtId="0" fontId="20" fillId="0" borderId="0" xfId="0" applyFont="1" applyFill="1" applyAlignment="1">
      <alignment horizontal="center" vertical="center"/>
    </xf>
    <xf numFmtId="0" fontId="11" fillId="0" borderId="0" xfId="0" applyFont="1" applyAlignment="1">
      <alignment vertical="center"/>
    </xf>
    <xf numFmtId="0" fontId="4" fillId="0" borderId="0" xfId="0" applyFont="1" applyBorder="1" applyAlignment="1">
      <alignment horizontal="right"/>
    </xf>
    <xf numFmtId="0" fontId="4" fillId="0" borderId="0"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4" xfId="0" applyFont="1" applyBorder="1" applyAlignment="1">
      <alignment horizontal="center" vertical="center" wrapText="1"/>
    </xf>
    <xf numFmtId="0" fontId="4" fillId="0" borderId="0" xfId="0" applyFont="1" applyAlignment="1">
      <alignment vertical="center" wrapText="1"/>
    </xf>
    <xf numFmtId="4" fontId="4" fillId="0" borderId="1" xfId="0" applyNumberFormat="1" applyFont="1" applyBorder="1" applyAlignment="1">
      <alignment horizontal="right" vertical="center" wrapText="1"/>
    </xf>
    <xf numFmtId="4" fontId="4" fillId="0" borderId="0" xfId="0" applyNumberFormat="1" applyFont="1"/>
    <xf numFmtId="4" fontId="4" fillId="0" borderId="0" xfId="0" applyNumberFormat="1" applyFont="1" applyBorder="1" applyAlignment="1">
      <alignment horizontal="center"/>
    </xf>
    <xf numFmtId="4" fontId="11" fillId="0" borderId="4" xfId="0" applyNumberFormat="1" applyFont="1" applyBorder="1" applyAlignment="1">
      <alignment horizontal="right"/>
    </xf>
    <xf numFmtId="4" fontId="11" fillId="0" borderId="14" xfId="0" applyNumberFormat="1" applyFont="1" applyBorder="1" applyAlignment="1">
      <alignment horizontal="right"/>
    </xf>
    <xf numFmtId="4" fontId="11" fillId="0" borderId="0" xfId="0" applyNumberFormat="1" applyFont="1" applyBorder="1" applyAlignment="1">
      <alignment horizontal="right"/>
    </xf>
    <xf numFmtId="0" fontId="25" fillId="0" borderId="0" xfId="0" applyFont="1" applyBorder="1" applyAlignment="1">
      <alignment horizontal="center" vertical="center" wrapText="1"/>
    </xf>
    <xf numFmtId="0" fontId="27" fillId="0" borderId="0" xfId="0" applyFont="1" applyBorder="1"/>
    <xf numFmtId="0" fontId="28" fillId="0" borderId="0" xfId="0" applyFont="1" applyFill="1" applyAlignment="1" applyProtection="1">
      <alignment horizontal="left" vertical="center" indent="2"/>
    </xf>
    <xf numFmtId="43" fontId="33" fillId="0" borderId="7" xfId="1" applyFont="1" applyBorder="1" applyAlignment="1">
      <alignment horizontal="center" vertical="center"/>
    </xf>
    <xf numFmtId="43" fontId="25" fillId="0" borderId="0" xfId="1" applyFont="1" applyBorder="1" applyAlignment="1">
      <alignment vertical="center"/>
    </xf>
    <xf numFmtId="43" fontId="25" fillId="0" borderId="7" xfId="1" applyFont="1" applyBorder="1" applyAlignment="1">
      <alignment horizontal="center" vertical="center"/>
    </xf>
    <xf numFmtId="0" fontId="25" fillId="0" borderId="0" xfId="0" applyFont="1" applyAlignment="1">
      <alignment horizontal="center" vertical="center" wrapText="1"/>
    </xf>
    <xf numFmtId="0" fontId="14" fillId="0" borderId="13" xfId="0" applyFont="1" applyBorder="1" applyAlignment="1">
      <alignment horizontal="left" vertical="center"/>
    </xf>
    <xf numFmtId="0" fontId="4" fillId="0" borderId="3" xfId="0" applyFont="1" applyFill="1" applyBorder="1" applyAlignment="1"/>
    <xf numFmtId="165" fontId="4" fillId="2" borderId="1" xfId="0" applyNumberFormat="1" applyFont="1" applyFill="1" applyBorder="1" applyAlignment="1" applyProtection="1">
      <alignment horizontal="center"/>
      <protection locked="0"/>
    </xf>
    <xf numFmtId="0" fontId="11" fillId="0" borderId="0" xfId="0" applyFont="1" applyBorder="1" applyAlignment="1">
      <alignment vertical="center"/>
    </xf>
    <xf numFmtId="0" fontId="4" fillId="0" borderId="0" xfId="0" applyFont="1" applyFill="1" applyBorder="1" applyAlignment="1">
      <alignment vertical="center"/>
    </xf>
    <xf numFmtId="164" fontId="9" fillId="2" borderId="1" xfId="0" applyNumberFormat="1" applyFont="1" applyFill="1" applyBorder="1" applyAlignment="1" applyProtection="1">
      <alignment vertical="center"/>
      <protection locked="0"/>
    </xf>
    <xf numFmtId="164" fontId="9" fillId="2" borderId="17" xfId="0" applyNumberFormat="1" applyFont="1" applyFill="1" applyBorder="1" applyAlignment="1" applyProtection="1">
      <alignment vertical="center"/>
      <protection locked="0"/>
    </xf>
    <xf numFmtId="4" fontId="4" fillId="2" borderId="1" xfId="0" applyNumberFormat="1" applyFont="1" applyFill="1" applyBorder="1" applyAlignment="1" applyProtection="1">
      <alignment vertical="center"/>
      <protection locked="0"/>
    </xf>
    <xf numFmtId="164" fontId="15" fillId="2" borderId="1" xfId="0" applyNumberFormat="1" applyFont="1" applyFill="1" applyBorder="1" applyAlignment="1" applyProtection="1">
      <alignment horizontal="center"/>
      <protection locked="0"/>
    </xf>
    <xf numFmtId="164" fontId="16" fillId="2" borderId="1" xfId="1" applyNumberFormat="1" applyFont="1" applyFill="1" applyBorder="1" applyAlignment="1" applyProtection="1">
      <alignment vertical="center"/>
      <protection locked="0"/>
    </xf>
    <xf numFmtId="43" fontId="16" fillId="2" borderId="1" xfId="1" applyFont="1" applyFill="1" applyBorder="1" applyAlignment="1" applyProtection="1">
      <alignment horizontal="right" vertical="center"/>
      <protection locked="0"/>
    </xf>
    <xf numFmtId="0" fontId="8" fillId="2" borderId="5" xfId="0" applyFont="1" applyFill="1" applyBorder="1" applyAlignment="1" applyProtection="1">
      <alignment horizontal="justify" vertical="center"/>
      <protection locked="0"/>
    </xf>
    <xf numFmtId="164" fontId="5" fillId="2" borderId="1" xfId="1" applyNumberFormat="1" applyFont="1" applyFill="1" applyBorder="1" applyAlignment="1" applyProtection="1">
      <alignment horizontal="center" vertical="center"/>
      <protection locked="0"/>
    </xf>
    <xf numFmtId="43" fontId="4" fillId="2" borderId="1" xfId="1" applyFont="1" applyFill="1" applyBorder="1" applyAlignment="1" applyProtection="1">
      <alignment horizontal="right"/>
      <protection locked="0"/>
    </xf>
    <xf numFmtId="164" fontId="8" fillId="2" borderId="1" xfId="1" applyNumberFormat="1" applyFont="1" applyFill="1" applyBorder="1" applyAlignment="1" applyProtection="1">
      <alignment horizontal="center" vertical="center"/>
      <protection locked="0"/>
    </xf>
    <xf numFmtId="164" fontId="4" fillId="2" borderId="1" xfId="1" applyNumberFormat="1" applyFont="1" applyFill="1" applyBorder="1" applyAlignment="1" applyProtection="1">
      <alignment horizontal="right" vertical="center"/>
      <protection locked="0"/>
    </xf>
    <xf numFmtId="164" fontId="4" fillId="0" borderId="0" xfId="1" applyNumberFormat="1" applyFont="1" applyBorder="1" applyAlignment="1" applyProtection="1">
      <alignment horizontal="right"/>
      <protection locked="0"/>
    </xf>
    <xf numFmtId="164" fontId="4" fillId="2" borderId="1" xfId="0" applyNumberFormat="1" applyFont="1" applyFill="1" applyBorder="1" applyAlignment="1" applyProtection="1">
      <alignment vertical="center" wrapText="1"/>
      <protection locked="0"/>
    </xf>
    <xf numFmtId="164" fontId="8" fillId="2" borderId="1" xfId="0" applyNumberFormat="1" applyFont="1" applyFill="1" applyBorder="1" applyAlignment="1" applyProtection="1">
      <alignment horizontal="center"/>
      <protection locked="0"/>
    </xf>
    <xf numFmtId="164" fontId="15" fillId="2" borderId="1" xfId="0" applyNumberFormat="1" applyFont="1" applyFill="1" applyBorder="1" applyAlignment="1" applyProtection="1">
      <alignment horizontal="center" vertical="center"/>
      <protection locked="0"/>
    </xf>
    <xf numFmtId="164" fontId="4" fillId="0" borderId="1" xfId="1" applyNumberFormat="1" applyFont="1" applyFill="1" applyBorder="1" applyAlignment="1" applyProtection="1">
      <alignment horizontal="right" vertical="center"/>
    </xf>
    <xf numFmtId="164" fontId="4" fillId="0" borderId="7" xfId="0" applyNumberFormat="1" applyFont="1" applyFill="1" applyBorder="1" applyAlignment="1" applyProtection="1">
      <alignment vertical="center"/>
    </xf>
    <xf numFmtId="0" fontId="9" fillId="0" borderId="0" xfId="0" applyFont="1" applyFill="1" applyBorder="1" applyAlignment="1" applyProtection="1">
      <alignment wrapText="1"/>
    </xf>
    <xf numFmtId="0" fontId="9" fillId="0" borderId="0" xfId="0" applyFont="1" applyFill="1" applyBorder="1" applyProtection="1"/>
    <xf numFmtId="0" fontId="13" fillId="0" borderId="0" xfId="0" applyFont="1" applyBorder="1" applyAlignment="1">
      <alignment horizontal="center" vertical="center"/>
    </xf>
    <xf numFmtId="0" fontId="13" fillId="0" borderId="0" xfId="0" applyFont="1" applyBorder="1" applyAlignment="1">
      <alignment horizontal="left" vertical="center"/>
    </xf>
    <xf numFmtId="0" fontId="34" fillId="0" borderId="13" xfId="0" applyFont="1" applyBorder="1" applyAlignment="1">
      <alignment vertical="center"/>
    </xf>
    <xf numFmtId="4" fontId="4" fillId="2" borderId="1" xfId="0" applyNumberFormat="1" applyFont="1" applyFill="1" applyBorder="1" applyAlignment="1" applyProtection="1">
      <alignment horizontal="center" vertical="center"/>
      <protection locked="0"/>
    </xf>
    <xf numFmtId="0" fontId="20" fillId="0" borderId="0" xfId="0" applyFont="1" applyFill="1" applyAlignment="1">
      <alignment horizontal="center" vertical="center"/>
    </xf>
    <xf numFmtId="0" fontId="32" fillId="2" borderId="8" xfId="0" applyFont="1" applyFill="1" applyBorder="1" applyAlignment="1" applyProtection="1">
      <alignment horizontal="center" vertical="center" shrinkToFit="1"/>
      <protection locked="0"/>
    </xf>
    <xf numFmtId="0" fontId="32" fillId="2" borderId="9" xfId="0" applyFont="1" applyFill="1" applyBorder="1" applyAlignment="1" applyProtection="1">
      <alignment horizontal="center" vertical="center" shrinkToFit="1"/>
      <protection locked="0"/>
    </xf>
    <xf numFmtId="0" fontId="32" fillId="2" borderId="22" xfId="0" applyFont="1" applyFill="1" applyBorder="1" applyAlignment="1" applyProtection="1">
      <alignment horizontal="center" vertical="center" shrinkToFit="1"/>
      <protection locked="0"/>
    </xf>
    <xf numFmtId="0" fontId="8" fillId="0" borderId="0" xfId="0" applyFont="1" applyAlignment="1">
      <alignment horizontal="justify" vertical="center" wrapText="1"/>
    </xf>
    <xf numFmtId="0" fontId="20" fillId="0" borderId="0" xfId="0" applyFont="1" applyAlignment="1">
      <alignment horizontal="center"/>
    </xf>
    <xf numFmtId="0" fontId="20" fillId="0" borderId="0" xfId="0" applyFont="1" applyFill="1" applyAlignment="1">
      <alignment horizontal="center"/>
    </xf>
    <xf numFmtId="0" fontId="8" fillId="0" borderId="6" xfId="0" applyFont="1" applyBorder="1" applyAlignment="1">
      <alignment horizontal="right" vertical="center"/>
    </xf>
    <xf numFmtId="0" fontId="5" fillId="0" borderId="1" xfId="0" applyFont="1" applyBorder="1" applyAlignment="1">
      <alignment horizontal="center" vertical="center" wrapText="1" readingOrder="1"/>
    </xf>
    <xf numFmtId="0" fontId="8" fillId="0" borderId="19"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1" fontId="31" fillId="2" borderId="15" xfId="0" applyNumberFormat="1" applyFont="1" applyFill="1" applyBorder="1" applyAlignment="1" applyProtection="1">
      <alignment horizontal="center" vertical="center"/>
      <protection locked="0"/>
    </xf>
    <xf numFmtId="1" fontId="31" fillId="2" borderId="16" xfId="0" applyNumberFormat="1" applyFont="1" applyFill="1" applyBorder="1" applyAlignment="1" applyProtection="1">
      <alignment horizontal="center" vertical="center"/>
      <protection locked="0"/>
    </xf>
    <xf numFmtId="0" fontId="6" fillId="0" borderId="0" xfId="0" applyFont="1" applyAlignment="1">
      <alignment horizontal="center" wrapText="1"/>
    </xf>
    <xf numFmtId="0" fontId="8" fillId="0" borderId="0" xfId="0" applyFont="1" applyBorder="1" applyAlignment="1">
      <alignment horizontal="right" vertical="center"/>
    </xf>
    <xf numFmtId="0" fontId="8" fillId="0" borderId="0" xfId="0" applyFont="1" applyAlignment="1">
      <alignment horizontal="justify" vertical="center"/>
    </xf>
    <xf numFmtId="0" fontId="8" fillId="0" borderId="0" xfId="0" applyFont="1" applyFill="1" applyAlignment="1">
      <alignment horizontal="justify" vertical="center"/>
    </xf>
    <xf numFmtId="0" fontId="8" fillId="0" borderId="0" xfId="0" applyFont="1" applyAlignment="1">
      <alignment horizontal="center"/>
    </xf>
    <xf numFmtId="2" fontId="14" fillId="0" borderId="9" xfId="0" applyNumberFormat="1" applyFont="1" applyFill="1" applyBorder="1" applyAlignment="1">
      <alignment horizontal="center" vertical="center" wrapText="1"/>
    </xf>
    <xf numFmtId="0" fontId="8" fillId="0" borderId="0" xfId="0" applyFont="1" applyAlignment="1">
      <alignment horizontal="left" vertical="center"/>
    </xf>
    <xf numFmtId="2" fontId="13" fillId="0" borderId="9" xfId="0" applyNumberFormat="1" applyFont="1" applyFill="1" applyBorder="1" applyAlignment="1">
      <alignment horizontal="center" vertical="center" wrapText="1"/>
    </xf>
    <xf numFmtId="164" fontId="8" fillId="0" borderId="0" xfId="0" applyNumberFormat="1" applyFont="1" applyBorder="1" applyAlignment="1">
      <alignment horizontal="right" vertical="center"/>
    </xf>
    <xf numFmtId="0" fontId="28" fillId="0" borderId="0" xfId="0" applyFont="1" applyFill="1" applyAlignment="1" applyProtection="1">
      <alignment horizontal="left" vertical="center"/>
      <protection locked="0"/>
    </xf>
    <xf numFmtId="0" fontId="32" fillId="2" borderId="8" xfId="0" applyFont="1" applyFill="1" applyBorder="1" applyAlignment="1">
      <alignment horizontal="center" vertical="center" shrinkToFit="1"/>
    </xf>
    <xf numFmtId="0" fontId="32" fillId="2" borderId="9" xfId="0" applyFont="1" applyFill="1" applyBorder="1" applyAlignment="1">
      <alignment horizontal="center" vertical="center" shrinkToFit="1"/>
    </xf>
    <xf numFmtId="0" fontId="32" fillId="2" borderId="22" xfId="0" applyFont="1" applyFill="1" applyBorder="1" applyAlignment="1">
      <alignment horizontal="center" vertical="center" shrinkToFit="1"/>
    </xf>
    <xf numFmtId="1" fontId="31" fillId="2" borderId="15" xfId="0" applyNumberFormat="1" applyFont="1" applyFill="1" applyBorder="1" applyAlignment="1">
      <alignment horizontal="center" vertical="center"/>
    </xf>
    <xf numFmtId="1" fontId="31" fillId="2" borderId="16" xfId="0" applyNumberFormat="1" applyFont="1" applyFill="1" applyBorder="1" applyAlignment="1">
      <alignment horizontal="center" vertical="center"/>
    </xf>
    <xf numFmtId="0" fontId="28" fillId="0" borderId="0" xfId="0" applyFont="1" applyFill="1" applyAlignment="1" applyProtection="1">
      <alignment horizontal="left" vertical="center"/>
    </xf>
    <xf numFmtId="0" fontId="9" fillId="0" borderId="0" xfId="0" applyFont="1" applyFill="1" applyAlignment="1" applyProtection="1">
      <alignment horizontal="left" vertical="center"/>
    </xf>
    <xf numFmtId="0" fontId="30" fillId="0" borderId="0" xfId="0" applyFont="1" applyFill="1" applyAlignment="1" applyProtection="1">
      <alignment horizontal="left" vertical="center"/>
    </xf>
    <xf numFmtId="43" fontId="25" fillId="0" borderId="8" xfId="1" applyFont="1" applyBorder="1" applyAlignment="1">
      <alignment horizontal="center" vertical="center"/>
    </xf>
    <xf numFmtId="43" fontId="25" fillId="0" borderId="22" xfId="1" applyFont="1" applyBorder="1" applyAlignment="1">
      <alignment horizontal="center" vertical="center"/>
    </xf>
    <xf numFmtId="0" fontId="25" fillId="0" borderId="0" xfId="0" applyFont="1" applyAlignment="1">
      <alignment horizontal="center" vertical="center" wrapText="1"/>
    </xf>
    <xf numFmtId="0" fontId="26" fillId="0" borderId="0" xfId="0" applyFont="1" applyAlignment="1">
      <alignment horizontal="center"/>
    </xf>
    <xf numFmtId="0" fontId="34" fillId="0" borderId="0" xfId="0" applyFont="1" applyAlignment="1">
      <alignment horizontal="left" vertical="center"/>
    </xf>
    <xf numFmtId="0" fontId="24" fillId="0" borderId="0" xfId="0" applyFont="1" applyAlignment="1" applyProtection="1">
      <alignment horizontal="right" vertical="center"/>
      <protection locked="0"/>
    </xf>
    <xf numFmtId="0" fontId="28" fillId="0" borderId="0" xfId="0" applyFont="1" applyAlignment="1" applyProtection="1">
      <alignment horizontal="left" vertical="center"/>
    </xf>
    <xf numFmtId="0" fontId="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4" fillId="2" borderId="19" xfId="0" applyFont="1" applyFill="1" applyBorder="1" applyAlignment="1" applyProtection="1">
      <alignment horizontal="center"/>
      <protection locked="0"/>
    </xf>
    <xf numFmtId="0" fontId="4" fillId="2" borderId="20" xfId="0" applyFont="1" applyFill="1" applyBorder="1" applyAlignment="1" applyProtection="1">
      <alignment horizontal="center"/>
      <protection locked="0"/>
    </xf>
    <xf numFmtId="0" fontId="4" fillId="2" borderId="21" xfId="0" applyFont="1" applyFill="1" applyBorder="1" applyAlignment="1" applyProtection="1">
      <alignment horizontal="center"/>
      <protection locked="0"/>
    </xf>
    <xf numFmtId="0" fontId="4" fillId="0" borderId="0" xfId="0" applyFont="1" applyBorder="1" applyAlignment="1">
      <alignment horizontal="center" vertical="center" wrapText="1"/>
    </xf>
    <xf numFmtId="0" fontId="11" fillId="0" borderId="0" xfId="0" applyFont="1" applyAlignment="1">
      <alignment horizontal="left" vertical="center"/>
    </xf>
    <xf numFmtId="0" fontId="4" fillId="0" borderId="0" xfId="0" applyFont="1" applyFill="1" applyAlignment="1">
      <alignment horizontal="left" vertical="center"/>
    </xf>
    <xf numFmtId="0" fontId="4" fillId="0" borderId="5" xfId="0" applyFont="1" applyBorder="1" applyAlignment="1" applyProtection="1">
      <alignment horizontal="center"/>
      <protection locked="0"/>
    </xf>
    <xf numFmtId="0" fontId="4" fillId="0" borderId="18" xfId="0" applyFont="1" applyBorder="1" applyAlignment="1" applyProtection="1">
      <alignment horizontal="center"/>
      <protection locked="0"/>
    </xf>
    <xf numFmtId="0" fontId="4" fillId="0" borderId="13" xfId="0" applyFont="1" applyBorder="1" applyAlignment="1">
      <alignment horizontal="center" vertical="center" wrapText="1"/>
    </xf>
    <xf numFmtId="165" fontId="4" fillId="0" borderId="0" xfId="0" applyNumberFormat="1" applyFont="1" applyFill="1" applyBorder="1" applyAlignment="1">
      <alignment horizontal="center"/>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130"/>
  <sheetViews>
    <sheetView view="pageBreakPreview" topLeftCell="A22" zoomScale="25" zoomScaleNormal="40" zoomScaleSheetLayoutView="25" workbookViewId="0">
      <selection activeCell="J20" sqref="J20"/>
    </sheetView>
  </sheetViews>
  <sheetFormatPr defaultColWidth="8.7109375" defaultRowHeight="20.25" x14ac:dyDescent="0.3"/>
  <cols>
    <col min="1" max="1" width="8.7109375" style="5"/>
    <col min="2" max="2" width="8.7109375" style="26" customWidth="1"/>
    <col min="3" max="3" width="20.42578125" style="2" customWidth="1"/>
    <col min="4" max="4" width="25.5703125" style="2" customWidth="1"/>
    <col min="5" max="5" width="16.5703125" style="2" customWidth="1"/>
    <col min="6" max="6" width="15" style="2" customWidth="1"/>
    <col min="7" max="7" width="14.85546875" style="2" customWidth="1"/>
    <col min="8" max="8" width="21.42578125" style="2" customWidth="1"/>
    <col min="9" max="9" width="2.85546875" style="2" customWidth="1"/>
    <col min="10" max="10" width="36.85546875" style="60" customWidth="1"/>
    <col min="11" max="11" width="2.42578125" style="2" customWidth="1"/>
    <col min="12" max="12" width="8.7109375" style="2"/>
    <col min="13" max="15" width="11.7109375" style="2" customWidth="1"/>
    <col min="16" max="16" width="14.42578125" style="2" bestFit="1" customWidth="1"/>
    <col min="17" max="16384" width="8.7109375" style="2"/>
  </cols>
  <sheetData>
    <row r="1" spans="1:11" ht="39.6" customHeight="1" thickBot="1" x14ac:dyDescent="0.3">
      <c r="A1" s="166" t="s">
        <v>114</v>
      </c>
      <c r="B1" s="166"/>
      <c r="C1" s="167"/>
      <c r="D1" s="168"/>
      <c r="E1" s="168"/>
      <c r="F1" s="168"/>
      <c r="G1" s="168"/>
      <c r="H1" s="168"/>
      <c r="I1" s="168"/>
      <c r="J1" s="168"/>
      <c r="K1" s="169"/>
    </row>
    <row r="2" spans="1:11" ht="35.450000000000003" customHeight="1" thickBot="1" x14ac:dyDescent="0.3">
      <c r="A2" s="6"/>
      <c r="B2" s="21"/>
      <c r="C2" s="6"/>
      <c r="D2" s="118" t="s">
        <v>113</v>
      </c>
      <c r="E2" s="178"/>
      <c r="F2" s="179"/>
      <c r="G2" s="6"/>
      <c r="H2" s="6"/>
      <c r="I2" s="6"/>
      <c r="J2" s="134" t="s">
        <v>126</v>
      </c>
      <c r="K2" s="6"/>
    </row>
    <row r="3" spans="1:11" ht="32.1" customHeight="1" x14ac:dyDescent="0.3">
      <c r="A3" s="180" t="s">
        <v>127</v>
      </c>
      <c r="B3" s="180"/>
      <c r="C3" s="180"/>
      <c r="D3" s="180"/>
      <c r="E3" s="180"/>
      <c r="F3" s="180"/>
      <c r="G3" s="180"/>
      <c r="H3" s="180"/>
      <c r="I3" s="180"/>
      <c r="J3" s="180"/>
      <c r="K3" s="180"/>
    </row>
    <row r="4" spans="1:11" ht="23.1" customHeight="1" x14ac:dyDescent="0.4">
      <c r="A4" s="171" t="s">
        <v>53</v>
      </c>
      <c r="B4" s="171"/>
      <c r="C4" s="171"/>
      <c r="D4" s="171"/>
      <c r="E4" s="171"/>
      <c r="F4" s="171"/>
      <c r="G4" s="171"/>
      <c r="H4" s="171"/>
      <c r="I4" s="171"/>
      <c r="J4" s="171"/>
      <c r="K4" s="171"/>
    </row>
    <row r="5" spans="1:11" ht="24" x14ac:dyDescent="0.4">
      <c r="A5" s="172" t="s">
        <v>106</v>
      </c>
      <c r="B5" s="172"/>
      <c r="C5" s="172"/>
      <c r="D5" s="172"/>
      <c r="E5" s="172"/>
      <c r="F5" s="172"/>
      <c r="G5" s="172"/>
      <c r="H5" s="172"/>
      <c r="I5" s="172"/>
      <c r="J5" s="172"/>
      <c r="K5" s="172"/>
    </row>
    <row r="6" spans="1:11" ht="8.4499999999999993" customHeight="1" x14ac:dyDescent="0.4">
      <c r="A6" s="47"/>
      <c r="B6" s="53"/>
      <c r="C6" s="47"/>
      <c r="D6" s="47"/>
      <c r="E6" s="47"/>
      <c r="F6" s="47"/>
      <c r="G6" s="47"/>
      <c r="H6" s="47"/>
      <c r="I6" s="47"/>
      <c r="J6" s="59"/>
      <c r="K6" s="47"/>
    </row>
    <row r="7" spans="1:11" s="68" customFormat="1" ht="22.5" x14ac:dyDescent="0.3">
      <c r="A7" s="70"/>
      <c r="B7" s="68" t="s">
        <v>17</v>
      </c>
      <c r="J7" s="46"/>
    </row>
    <row r="8" spans="1:11" ht="12" customHeight="1" x14ac:dyDescent="0.3"/>
    <row r="9" spans="1:11" s="26" customFormat="1" ht="18.75" x14ac:dyDescent="0.3">
      <c r="A9" s="14" t="s">
        <v>56</v>
      </c>
      <c r="B9" s="3" t="s">
        <v>15</v>
      </c>
      <c r="C9" s="3"/>
      <c r="D9" s="3"/>
      <c r="E9" s="3"/>
      <c r="J9" s="69"/>
    </row>
    <row r="10" spans="1:11" ht="43.5" customHeight="1" x14ac:dyDescent="0.3">
      <c r="B10" s="54" t="s">
        <v>0</v>
      </c>
      <c r="C10" s="170" t="s">
        <v>19</v>
      </c>
      <c r="D10" s="170"/>
      <c r="E10" s="170"/>
      <c r="F10" s="170"/>
      <c r="G10" s="170"/>
      <c r="H10" s="170"/>
    </row>
    <row r="11" spans="1:11" x14ac:dyDescent="0.3">
      <c r="B11" s="3"/>
      <c r="E11" s="175" t="s">
        <v>14</v>
      </c>
      <c r="F11" s="176"/>
      <c r="G11" s="176"/>
      <c r="H11" s="177"/>
    </row>
    <row r="12" spans="1:11" ht="93.75" x14ac:dyDescent="0.3">
      <c r="B12" s="3"/>
      <c r="E12" s="30" t="s">
        <v>54</v>
      </c>
      <c r="F12" s="30" t="s">
        <v>22</v>
      </c>
      <c r="G12" s="30" t="s">
        <v>23</v>
      </c>
      <c r="H12" s="30" t="s">
        <v>24</v>
      </c>
    </row>
    <row r="13" spans="1:11" ht="24.6" customHeight="1" x14ac:dyDescent="0.3">
      <c r="B13" s="3"/>
      <c r="C13" s="174" t="s">
        <v>34</v>
      </c>
      <c r="D13" s="174"/>
      <c r="E13" s="48" t="s">
        <v>3</v>
      </c>
      <c r="F13" s="49">
        <v>917</v>
      </c>
      <c r="G13" s="146"/>
      <c r="H13" s="50">
        <f>G13*F13</f>
        <v>0</v>
      </c>
      <c r="I13" s="39"/>
      <c r="J13" s="61"/>
    </row>
    <row r="14" spans="1:11" ht="24.6" customHeight="1" x14ac:dyDescent="0.3">
      <c r="B14" s="3"/>
      <c r="C14" s="174"/>
      <c r="D14" s="174"/>
      <c r="E14" s="48" t="s">
        <v>4</v>
      </c>
      <c r="F14" s="49">
        <v>1016</v>
      </c>
      <c r="G14" s="146"/>
      <c r="H14" s="50">
        <f t="shared" ref="H14:H23" si="0">G14*F14</f>
        <v>0</v>
      </c>
      <c r="I14" s="39"/>
      <c r="J14" s="61"/>
    </row>
    <row r="15" spans="1:11" ht="24.6" customHeight="1" x14ac:dyDescent="0.3">
      <c r="B15" s="3"/>
      <c r="C15" s="174"/>
      <c r="D15" s="174"/>
      <c r="E15" s="48" t="s">
        <v>5</v>
      </c>
      <c r="F15" s="49">
        <v>1177</v>
      </c>
      <c r="G15" s="146"/>
      <c r="H15" s="50">
        <f t="shared" si="0"/>
        <v>0</v>
      </c>
      <c r="I15" s="39"/>
      <c r="J15" s="61"/>
    </row>
    <row r="16" spans="1:11" ht="24.6" customHeight="1" x14ac:dyDescent="0.3">
      <c r="B16" s="3"/>
      <c r="C16" s="174"/>
      <c r="D16" s="174"/>
      <c r="E16" s="48" t="s">
        <v>6</v>
      </c>
      <c r="F16" s="49">
        <v>2271</v>
      </c>
      <c r="G16" s="146"/>
      <c r="H16" s="50">
        <f t="shared" si="0"/>
        <v>0</v>
      </c>
      <c r="I16" s="39"/>
      <c r="J16" s="61"/>
    </row>
    <row r="17" spans="1:11" ht="24.6" customHeight="1" x14ac:dyDescent="0.3">
      <c r="B17" s="3"/>
      <c r="C17" s="174"/>
      <c r="D17" s="174"/>
      <c r="E17" s="48" t="s">
        <v>7</v>
      </c>
      <c r="F17" s="49">
        <v>1012</v>
      </c>
      <c r="G17" s="146"/>
      <c r="H17" s="50">
        <f t="shared" si="0"/>
        <v>0</v>
      </c>
      <c r="I17" s="39"/>
      <c r="J17" s="61"/>
    </row>
    <row r="18" spans="1:11" ht="24.6" customHeight="1" x14ac:dyDescent="0.3">
      <c r="B18" s="3"/>
      <c r="C18" s="174"/>
      <c r="D18" s="174"/>
      <c r="E18" s="48" t="s">
        <v>8</v>
      </c>
      <c r="F18" s="49">
        <v>1124</v>
      </c>
      <c r="G18" s="146"/>
      <c r="H18" s="50">
        <f t="shared" si="0"/>
        <v>0</v>
      </c>
      <c r="I18" s="39"/>
      <c r="J18" s="61"/>
    </row>
    <row r="19" spans="1:11" ht="24.6" customHeight="1" x14ac:dyDescent="0.3">
      <c r="B19" s="3"/>
      <c r="C19" s="174"/>
      <c r="D19" s="174"/>
      <c r="E19" s="48" t="s">
        <v>9</v>
      </c>
      <c r="F19" s="49">
        <v>1944</v>
      </c>
      <c r="G19" s="146"/>
      <c r="H19" s="50">
        <f t="shared" si="0"/>
        <v>0</v>
      </c>
      <c r="I19" s="39"/>
      <c r="J19" s="61"/>
    </row>
    <row r="20" spans="1:11" ht="24.6" customHeight="1" x14ac:dyDescent="0.3">
      <c r="B20" s="3"/>
      <c r="C20" s="174"/>
      <c r="D20" s="174"/>
      <c r="E20" s="48" t="s">
        <v>10</v>
      </c>
      <c r="F20" s="49">
        <v>2235</v>
      </c>
      <c r="G20" s="146"/>
      <c r="H20" s="50">
        <f t="shared" si="0"/>
        <v>0</v>
      </c>
      <c r="I20" s="39"/>
      <c r="J20" s="61"/>
    </row>
    <row r="21" spans="1:11" ht="24.6" customHeight="1" x14ac:dyDescent="0.3">
      <c r="B21" s="3"/>
      <c r="C21" s="174"/>
      <c r="D21" s="174"/>
      <c r="E21" s="48" t="s">
        <v>11</v>
      </c>
      <c r="F21" s="49">
        <v>1092</v>
      </c>
      <c r="G21" s="146"/>
      <c r="H21" s="50">
        <f t="shared" si="0"/>
        <v>0</v>
      </c>
      <c r="I21" s="39"/>
      <c r="J21" s="61"/>
    </row>
    <row r="22" spans="1:11" ht="24.6" customHeight="1" x14ac:dyDescent="0.3">
      <c r="B22" s="3"/>
      <c r="C22" s="174"/>
      <c r="D22" s="174"/>
      <c r="E22" s="48" t="s">
        <v>12</v>
      </c>
      <c r="F22" s="49">
        <v>1177</v>
      </c>
      <c r="G22" s="146"/>
      <c r="H22" s="50">
        <f t="shared" si="0"/>
        <v>0</v>
      </c>
      <c r="I22" s="39"/>
      <c r="J22" s="61"/>
    </row>
    <row r="23" spans="1:11" ht="24.6" customHeight="1" x14ac:dyDescent="0.3">
      <c r="B23" s="3"/>
      <c r="C23" s="174"/>
      <c r="D23" s="174"/>
      <c r="E23" s="48" t="s">
        <v>13</v>
      </c>
      <c r="F23" s="49">
        <v>2271</v>
      </c>
      <c r="G23" s="146"/>
      <c r="H23" s="50">
        <f t="shared" si="0"/>
        <v>0</v>
      </c>
      <c r="I23" s="39"/>
      <c r="J23" s="61"/>
    </row>
    <row r="24" spans="1:11" s="10" customFormat="1" ht="41.1" customHeight="1" thickBot="1" x14ac:dyDescent="0.3">
      <c r="A24" s="6"/>
      <c r="B24" s="55"/>
      <c r="E24" s="173" t="s">
        <v>26</v>
      </c>
      <c r="F24" s="173"/>
      <c r="G24" s="56">
        <f>SUM(G13:G23)</f>
        <v>0</v>
      </c>
      <c r="H24" s="22">
        <f>SUM(H13:H23)</f>
        <v>0</v>
      </c>
      <c r="I24" s="57"/>
      <c r="J24" s="147">
        <f>H24</f>
        <v>0</v>
      </c>
    </row>
    <row r="25" spans="1:11" x14ac:dyDescent="0.3">
      <c r="B25" s="3"/>
    </row>
    <row r="26" spans="1:11" ht="65.099999999999994" customHeight="1" x14ac:dyDescent="0.25">
      <c r="B26" s="54" t="s">
        <v>1</v>
      </c>
      <c r="C26" s="170" t="s">
        <v>2</v>
      </c>
      <c r="D26" s="170"/>
      <c r="E26" s="170"/>
      <c r="F26" s="170"/>
      <c r="G26" s="170"/>
      <c r="H26" s="170"/>
      <c r="J26" s="148"/>
      <c r="K26" s="7"/>
    </row>
    <row r="28" spans="1:11" s="26" customFormat="1" ht="18.75" x14ac:dyDescent="0.3">
      <c r="A28" s="14" t="s">
        <v>57</v>
      </c>
      <c r="B28" s="3" t="s">
        <v>16</v>
      </c>
      <c r="C28" s="3"/>
      <c r="D28" s="3"/>
      <c r="J28" s="69"/>
    </row>
    <row r="29" spans="1:11" ht="98.45" customHeight="1" x14ac:dyDescent="0.3">
      <c r="C29" s="182" t="s">
        <v>18</v>
      </c>
      <c r="D29" s="182"/>
      <c r="E29" s="182"/>
      <c r="F29" s="182"/>
      <c r="G29" s="182"/>
      <c r="H29" s="182"/>
      <c r="J29" s="62"/>
    </row>
    <row r="30" spans="1:11" ht="34.5" customHeight="1" x14ac:dyDescent="0.3">
      <c r="C30" s="186" t="s">
        <v>50</v>
      </c>
      <c r="D30" s="186"/>
      <c r="E30" s="186"/>
      <c r="F30" s="186"/>
      <c r="G30" s="186"/>
      <c r="H30" s="51" t="s">
        <v>25</v>
      </c>
      <c r="J30" s="62"/>
    </row>
    <row r="31" spans="1:11" ht="24.6" customHeight="1" x14ac:dyDescent="0.3">
      <c r="C31" s="149"/>
      <c r="D31" s="149"/>
      <c r="E31" s="149"/>
      <c r="F31" s="149"/>
      <c r="G31" s="149"/>
      <c r="H31" s="150"/>
      <c r="J31" s="62"/>
    </row>
    <row r="32" spans="1:11" ht="24.6" customHeight="1" x14ac:dyDescent="0.3">
      <c r="C32" s="149"/>
      <c r="D32" s="149"/>
      <c r="E32" s="149"/>
      <c r="F32" s="149"/>
      <c r="G32" s="149"/>
      <c r="H32" s="150"/>
      <c r="J32" s="62"/>
    </row>
    <row r="33" spans="1:16" ht="24.6" customHeight="1" x14ac:dyDescent="0.3">
      <c r="C33" s="149"/>
      <c r="D33" s="149"/>
      <c r="E33" s="149"/>
      <c r="F33" s="149"/>
      <c r="G33" s="149"/>
      <c r="H33" s="150"/>
      <c r="J33" s="62"/>
    </row>
    <row r="34" spans="1:16" ht="30.95" customHeight="1" thickBot="1" x14ac:dyDescent="0.35">
      <c r="C34" s="9"/>
      <c r="D34" s="9"/>
      <c r="E34" s="9"/>
      <c r="F34" s="173" t="s">
        <v>26</v>
      </c>
      <c r="G34" s="173"/>
      <c r="H34" s="58">
        <f>SUM(H31:H33)</f>
        <v>0</v>
      </c>
      <c r="J34" s="151">
        <f>H34</f>
        <v>0</v>
      </c>
    </row>
    <row r="35" spans="1:16" x14ac:dyDescent="0.3">
      <c r="C35" s="9"/>
      <c r="D35" s="9"/>
      <c r="E35" s="9"/>
      <c r="F35" s="9"/>
      <c r="G35" s="9"/>
      <c r="H35" s="9"/>
      <c r="J35" s="63"/>
    </row>
    <row r="36" spans="1:16" s="26" customFormat="1" ht="18.75" x14ac:dyDescent="0.3">
      <c r="A36" s="14" t="s">
        <v>58</v>
      </c>
      <c r="B36" s="3" t="s">
        <v>20</v>
      </c>
      <c r="C36" s="3"/>
      <c r="D36" s="3"/>
      <c r="J36" s="69"/>
    </row>
    <row r="37" spans="1:16" ht="97.5" customHeight="1" x14ac:dyDescent="0.3">
      <c r="C37" s="182" t="s">
        <v>21</v>
      </c>
      <c r="D37" s="182"/>
      <c r="E37" s="182"/>
      <c r="F37" s="182"/>
      <c r="G37" s="182"/>
      <c r="H37" s="182"/>
    </row>
    <row r="38" spans="1:16" ht="98.1" customHeight="1" x14ac:dyDescent="0.3">
      <c r="E38" s="30" t="s">
        <v>54</v>
      </c>
      <c r="F38" s="30" t="s">
        <v>22</v>
      </c>
      <c r="G38" s="30" t="s">
        <v>23</v>
      </c>
      <c r="H38" s="30" t="s">
        <v>24</v>
      </c>
      <c r="I38" s="11"/>
      <c r="J38" s="64"/>
    </row>
    <row r="39" spans="1:16" ht="24" customHeight="1" x14ac:dyDescent="0.3">
      <c r="E39" s="35" t="s">
        <v>3</v>
      </c>
      <c r="F39" s="31">
        <v>917</v>
      </c>
      <c r="G39" s="152"/>
      <c r="H39" s="37">
        <f>G39*F39</f>
        <v>0</v>
      </c>
      <c r="I39" s="8"/>
      <c r="J39" s="65"/>
    </row>
    <row r="40" spans="1:16" ht="24" customHeight="1" x14ac:dyDescent="0.3">
      <c r="E40" s="35" t="s">
        <v>4</v>
      </c>
      <c r="F40" s="31">
        <v>1016</v>
      </c>
      <c r="G40" s="152"/>
      <c r="H40" s="37">
        <f t="shared" ref="H40:H49" si="1">G40*F40</f>
        <v>0</v>
      </c>
      <c r="I40" s="8"/>
      <c r="J40" s="65"/>
    </row>
    <row r="41" spans="1:16" ht="24" customHeight="1" x14ac:dyDescent="0.3">
      <c r="E41" s="35" t="s">
        <v>5</v>
      </c>
      <c r="F41" s="31">
        <v>1177</v>
      </c>
      <c r="G41" s="152"/>
      <c r="H41" s="37">
        <f t="shared" si="1"/>
        <v>0</v>
      </c>
      <c r="I41" s="8"/>
      <c r="J41" s="65"/>
    </row>
    <row r="42" spans="1:16" ht="24" customHeight="1" x14ac:dyDescent="0.3">
      <c r="E42" s="35" t="s">
        <v>6</v>
      </c>
      <c r="F42" s="31">
        <v>2271</v>
      </c>
      <c r="G42" s="152"/>
      <c r="H42" s="37">
        <f t="shared" si="1"/>
        <v>0</v>
      </c>
      <c r="I42" s="8"/>
      <c r="J42" s="65"/>
    </row>
    <row r="43" spans="1:16" ht="24" customHeight="1" x14ac:dyDescent="0.3">
      <c r="E43" s="35" t="s">
        <v>7</v>
      </c>
      <c r="F43" s="31">
        <v>1012</v>
      </c>
      <c r="G43" s="152"/>
      <c r="H43" s="37">
        <f t="shared" si="1"/>
        <v>0</v>
      </c>
      <c r="I43" s="8"/>
      <c r="J43" s="65"/>
    </row>
    <row r="44" spans="1:16" ht="24" customHeight="1" x14ac:dyDescent="0.3">
      <c r="E44" s="35" t="s">
        <v>8</v>
      </c>
      <c r="F44" s="31">
        <v>1124</v>
      </c>
      <c r="G44" s="152"/>
      <c r="H44" s="37">
        <f t="shared" si="1"/>
        <v>0</v>
      </c>
      <c r="I44" s="8"/>
      <c r="J44" s="65"/>
      <c r="M44" s="10"/>
      <c r="N44" s="10"/>
      <c r="O44" s="10"/>
      <c r="P44" s="10"/>
    </row>
    <row r="45" spans="1:16" ht="24" customHeight="1" x14ac:dyDescent="0.3">
      <c r="E45" s="35" t="s">
        <v>9</v>
      </c>
      <c r="F45" s="31">
        <v>1944</v>
      </c>
      <c r="G45" s="152"/>
      <c r="H45" s="37">
        <f t="shared" si="1"/>
        <v>0</v>
      </c>
      <c r="I45" s="8"/>
      <c r="J45" s="65"/>
    </row>
    <row r="46" spans="1:16" ht="24" customHeight="1" x14ac:dyDescent="0.3">
      <c r="E46" s="35" t="s">
        <v>10</v>
      </c>
      <c r="F46" s="31">
        <v>2235</v>
      </c>
      <c r="G46" s="152"/>
      <c r="H46" s="37">
        <f t="shared" si="1"/>
        <v>0</v>
      </c>
      <c r="I46" s="8"/>
      <c r="J46" s="65"/>
    </row>
    <row r="47" spans="1:16" ht="24" customHeight="1" x14ac:dyDescent="0.3">
      <c r="E47" s="35" t="s">
        <v>11</v>
      </c>
      <c r="F47" s="31">
        <v>1092</v>
      </c>
      <c r="G47" s="152"/>
      <c r="H47" s="37">
        <f t="shared" si="1"/>
        <v>0</v>
      </c>
      <c r="I47" s="8"/>
      <c r="J47" s="65"/>
    </row>
    <row r="48" spans="1:16" ht="24" customHeight="1" x14ac:dyDescent="0.3">
      <c r="E48" s="35" t="s">
        <v>12</v>
      </c>
      <c r="F48" s="31">
        <v>1177</v>
      </c>
      <c r="G48" s="152"/>
      <c r="H48" s="37">
        <f t="shared" si="1"/>
        <v>0</v>
      </c>
      <c r="I48" s="8"/>
      <c r="J48" s="65"/>
    </row>
    <row r="49" spans="1:16" ht="24" customHeight="1" x14ac:dyDescent="0.3">
      <c r="E49" s="35" t="s">
        <v>13</v>
      </c>
      <c r="F49" s="31">
        <v>2271</v>
      </c>
      <c r="G49" s="152"/>
      <c r="H49" s="37">
        <f t="shared" si="1"/>
        <v>0</v>
      </c>
      <c r="I49" s="8"/>
      <c r="J49" s="65"/>
    </row>
    <row r="50" spans="1:16" s="10" customFormat="1" ht="24" customHeight="1" x14ac:dyDescent="0.25">
      <c r="A50" s="6"/>
      <c r="B50" s="20"/>
      <c r="E50" s="181" t="s">
        <v>26</v>
      </c>
      <c r="F50" s="181"/>
      <c r="G50" s="36">
        <f>SUM(G39:G49)</f>
        <v>0</v>
      </c>
      <c r="H50" s="34">
        <f>SUM(H39:H49)</f>
        <v>0</v>
      </c>
      <c r="I50" s="38"/>
      <c r="J50" s="153">
        <f>H50</f>
        <v>0</v>
      </c>
      <c r="M50" s="2"/>
      <c r="N50" s="2"/>
      <c r="O50" s="2"/>
      <c r="P50" s="2"/>
    </row>
    <row r="51" spans="1:16" x14ac:dyDescent="0.3">
      <c r="F51" s="8"/>
    </row>
    <row r="52" spans="1:16" s="26" customFormat="1" ht="18.75" x14ac:dyDescent="0.3">
      <c r="A52" s="14" t="s">
        <v>59</v>
      </c>
      <c r="B52" s="3" t="s">
        <v>27</v>
      </c>
      <c r="C52" s="3"/>
      <c r="D52" s="3"/>
      <c r="J52" s="69"/>
    </row>
    <row r="53" spans="1:16" ht="97.5" customHeight="1" x14ac:dyDescent="0.3">
      <c r="C53" s="183" t="s">
        <v>118</v>
      </c>
      <c r="D53" s="183"/>
      <c r="E53" s="183"/>
      <c r="F53" s="183"/>
      <c r="G53" s="183"/>
      <c r="H53" s="183"/>
    </row>
    <row r="54" spans="1:16" ht="50.45" customHeight="1" x14ac:dyDescent="0.3">
      <c r="E54" s="33" t="s">
        <v>54</v>
      </c>
      <c r="F54" s="33" t="s">
        <v>22</v>
      </c>
      <c r="G54" s="33" t="s">
        <v>23</v>
      </c>
      <c r="H54" s="33" t="s">
        <v>24</v>
      </c>
      <c r="I54" s="11"/>
      <c r="J54" s="64"/>
    </row>
    <row r="55" spans="1:16" ht="24" customHeight="1" x14ac:dyDescent="0.3">
      <c r="E55" s="35" t="s">
        <v>3</v>
      </c>
      <c r="F55" s="31">
        <v>917</v>
      </c>
      <c r="G55" s="152"/>
      <c r="H55" s="37">
        <f>G55*F55</f>
        <v>0</v>
      </c>
      <c r="I55" s="8"/>
      <c r="J55" s="65"/>
    </row>
    <row r="56" spans="1:16" ht="24" customHeight="1" x14ac:dyDescent="0.3">
      <c r="E56" s="35" t="s">
        <v>4</v>
      </c>
      <c r="F56" s="31">
        <v>1016</v>
      </c>
      <c r="G56" s="152"/>
      <c r="H56" s="37">
        <f t="shared" ref="H56:H65" si="2">G56*F56</f>
        <v>0</v>
      </c>
      <c r="I56" s="8"/>
      <c r="J56" s="65"/>
    </row>
    <row r="57" spans="1:16" ht="24" customHeight="1" x14ac:dyDescent="0.3">
      <c r="E57" s="35" t="s">
        <v>5</v>
      </c>
      <c r="F57" s="31">
        <v>1177</v>
      </c>
      <c r="G57" s="152"/>
      <c r="H57" s="37">
        <f t="shared" si="2"/>
        <v>0</v>
      </c>
      <c r="I57" s="8"/>
      <c r="J57" s="65"/>
    </row>
    <row r="58" spans="1:16" ht="24" customHeight="1" x14ac:dyDescent="0.3">
      <c r="E58" s="35" t="s">
        <v>6</v>
      </c>
      <c r="F58" s="31">
        <v>2271</v>
      </c>
      <c r="G58" s="152"/>
      <c r="H58" s="37">
        <f t="shared" si="2"/>
        <v>0</v>
      </c>
      <c r="I58" s="8"/>
      <c r="J58" s="65"/>
    </row>
    <row r="59" spans="1:16" ht="24" customHeight="1" x14ac:dyDescent="0.3">
      <c r="E59" s="35" t="s">
        <v>7</v>
      </c>
      <c r="F59" s="31">
        <v>1012</v>
      </c>
      <c r="G59" s="152"/>
      <c r="H59" s="37">
        <f t="shared" si="2"/>
        <v>0</v>
      </c>
      <c r="I59" s="8"/>
      <c r="J59" s="65"/>
    </row>
    <row r="60" spans="1:16" ht="24" customHeight="1" x14ac:dyDescent="0.3">
      <c r="E60" s="35" t="s">
        <v>8</v>
      </c>
      <c r="F60" s="31">
        <v>1124</v>
      </c>
      <c r="G60" s="152"/>
      <c r="H60" s="37">
        <f t="shared" si="2"/>
        <v>0</v>
      </c>
      <c r="I60" s="8"/>
      <c r="J60" s="65"/>
      <c r="M60" s="10"/>
      <c r="N60" s="10"/>
      <c r="O60" s="10"/>
      <c r="P60" s="10"/>
    </row>
    <row r="61" spans="1:16" ht="24" customHeight="1" x14ac:dyDescent="0.3">
      <c r="E61" s="35" t="s">
        <v>9</v>
      </c>
      <c r="F61" s="31">
        <v>1944</v>
      </c>
      <c r="G61" s="152"/>
      <c r="H61" s="37">
        <f t="shared" si="2"/>
        <v>0</v>
      </c>
      <c r="I61" s="8"/>
      <c r="J61" s="65"/>
    </row>
    <row r="62" spans="1:16" ht="24" customHeight="1" x14ac:dyDescent="0.3">
      <c r="E62" s="35" t="s">
        <v>10</v>
      </c>
      <c r="F62" s="31">
        <v>2235</v>
      </c>
      <c r="G62" s="152"/>
      <c r="H62" s="37">
        <f t="shared" si="2"/>
        <v>0</v>
      </c>
      <c r="I62" s="8"/>
      <c r="J62" s="65"/>
      <c r="M62" s="12"/>
      <c r="N62" s="12"/>
      <c r="O62" s="12"/>
      <c r="P62" s="12"/>
    </row>
    <row r="63" spans="1:16" ht="24" customHeight="1" x14ac:dyDescent="0.3">
      <c r="E63" s="35" t="s">
        <v>11</v>
      </c>
      <c r="F63" s="31">
        <v>1092</v>
      </c>
      <c r="G63" s="152"/>
      <c r="H63" s="37">
        <f t="shared" si="2"/>
        <v>0</v>
      </c>
      <c r="I63" s="8"/>
      <c r="J63" s="65"/>
    </row>
    <row r="64" spans="1:16" ht="24" customHeight="1" x14ac:dyDescent="0.3">
      <c r="E64" s="35" t="s">
        <v>12</v>
      </c>
      <c r="F64" s="31">
        <v>1177</v>
      </c>
      <c r="G64" s="152"/>
      <c r="H64" s="37">
        <f t="shared" si="2"/>
        <v>0</v>
      </c>
      <c r="I64" s="8"/>
      <c r="J64" s="65"/>
    </row>
    <row r="65" spans="1:16" ht="24" customHeight="1" x14ac:dyDescent="0.3">
      <c r="E65" s="35" t="s">
        <v>13</v>
      </c>
      <c r="F65" s="31">
        <v>2271</v>
      </c>
      <c r="G65" s="152"/>
      <c r="H65" s="37">
        <f t="shared" si="2"/>
        <v>0</v>
      </c>
      <c r="I65" s="8"/>
      <c r="J65" s="65"/>
    </row>
    <row r="66" spans="1:16" s="10" customFormat="1" ht="24" customHeight="1" x14ac:dyDescent="0.25">
      <c r="A66" s="6"/>
      <c r="B66" s="20"/>
      <c r="E66" s="181" t="s">
        <v>26</v>
      </c>
      <c r="F66" s="181"/>
      <c r="G66" s="36">
        <f>SUM(G55:G65)</f>
        <v>0</v>
      </c>
      <c r="H66" s="34">
        <f>SUM(H55:H65)</f>
        <v>0</v>
      </c>
      <c r="I66" s="38"/>
      <c r="J66" s="153">
        <f>H66</f>
        <v>0</v>
      </c>
      <c r="M66" s="2"/>
      <c r="N66" s="2"/>
      <c r="O66" s="2"/>
      <c r="P66" s="2"/>
    </row>
    <row r="67" spans="1:16" ht="18" customHeight="1" thickBot="1" x14ac:dyDescent="0.35"/>
    <row r="68" spans="1:16" s="19" customFormat="1" ht="42.95" customHeight="1" thickBot="1" x14ac:dyDescent="0.25">
      <c r="A68" s="71" t="s">
        <v>3</v>
      </c>
      <c r="B68" s="185" t="s">
        <v>119</v>
      </c>
      <c r="C68" s="185"/>
      <c r="D68" s="185"/>
      <c r="E68" s="185"/>
      <c r="F68" s="185"/>
      <c r="G68" s="185"/>
      <c r="H68" s="185"/>
      <c r="I68" s="72"/>
      <c r="J68" s="73">
        <f>SUM(J10:J67)</f>
        <v>0</v>
      </c>
      <c r="M68" s="4"/>
      <c r="N68" s="4"/>
      <c r="O68" s="4"/>
      <c r="P68" s="4"/>
    </row>
    <row r="70" spans="1:16" ht="22.5" x14ac:dyDescent="0.3">
      <c r="B70" s="68" t="s">
        <v>28</v>
      </c>
    </row>
    <row r="71" spans="1:16" x14ac:dyDescent="0.3">
      <c r="C71" s="5"/>
    </row>
    <row r="72" spans="1:16" s="26" customFormat="1" ht="18.75" x14ac:dyDescent="0.3">
      <c r="A72" s="14" t="s">
        <v>60</v>
      </c>
      <c r="B72" s="3" t="s">
        <v>29</v>
      </c>
      <c r="C72" s="14"/>
      <c r="J72" s="69"/>
    </row>
    <row r="73" spans="1:16" ht="81.95" customHeight="1" x14ac:dyDescent="0.3">
      <c r="C73" s="170" t="s">
        <v>32</v>
      </c>
      <c r="D73" s="170"/>
      <c r="E73" s="170"/>
      <c r="F73" s="170"/>
      <c r="G73" s="170"/>
      <c r="H73" s="170"/>
    </row>
    <row r="74" spans="1:16" ht="50.45" customHeight="1" x14ac:dyDescent="0.3">
      <c r="E74" s="33" t="s">
        <v>54</v>
      </c>
      <c r="F74" s="33" t="s">
        <v>30</v>
      </c>
      <c r="G74" s="33" t="s">
        <v>23</v>
      </c>
      <c r="H74" s="33" t="s">
        <v>24</v>
      </c>
      <c r="I74" s="11"/>
      <c r="J74" s="64"/>
    </row>
    <row r="75" spans="1:16" ht="24" customHeight="1" x14ac:dyDescent="0.3">
      <c r="C75" s="174" t="s">
        <v>33</v>
      </c>
      <c r="D75" s="174"/>
      <c r="E75" s="35" t="s">
        <v>3</v>
      </c>
      <c r="F75" s="37">
        <v>720</v>
      </c>
      <c r="G75" s="152"/>
      <c r="H75" s="37">
        <f>G75*F75</f>
        <v>0</v>
      </c>
      <c r="I75" s="8"/>
      <c r="J75" s="65"/>
    </row>
    <row r="76" spans="1:16" ht="24" customHeight="1" x14ac:dyDescent="0.3">
      <c r="C76" s="174"/>
      <c r="D76" s="174"/>
      <c r="E76" s="35" t="s">
        <v>4</v>
      </c>
      <c r="F76" s="37">
        <v>720</v>
      </c>
      <c r="G76" s="152"/>
      <c r="H76" s="37">
        <f t="shared" ref="H76:H85" si="3">G76*F76</f>
        <v>0</v>
      </c>
      <c r="I76" s="8"/>
      <c r="J76" s="65"/>
    </row>
    <row r="77" spans="1:16" ht="24" customHeight="1" x14ac:dyDescent="0.3">
      <c r="C77" s="174"/>
      <c r="D77" s="174"/>
      <c r="E77" s="35" t="s">
        <v>5</v>
      </c>
      <c r="F77" s="37">
        <v>720</v>
      </c>
      <c r="G77" s="152"/>
      <c r="H77" s="37">
        <f t="shared" si="3"/>
        <v>0</v>
      </c>
      <c r="I77" s="8"/>
      <c r="J77" s="65"/>
    </row>
    <row r="78" spans="1:16" ht="24" customHeight="1" x14ac:dyDescent="0.3">
      <c r="C78" s="174"/>
      <c r="D78" s="174"/>
      <c r="E78" s="35" t="s">
        <v>6</v>
      </c>
      <c r="F78" s="37">
        <v>720</v>
      </c>
      <c r="G78" s="152"/>
      <c r="H78" s="37">
        <f t="shared" si="3"/>
        <v>0</v>
      </c>
      <c r="I78" s="8"/>
      <c r="J78" s="65"/>
    </row>
    <row r="79" spans="1:16" ht="24" customHeight="1" x14ac:dyDescent="0.3">
      <c r="C79" s="174"/>
      <c r="D79" s="174"/>
      <c r="E79" s="35" t="s">
        <v>7</v>
      </c>
      <c r="F79" s="37">
        <v>720</v>
      </c>
      <c r="G79" s="152"/>
      <c r="H79" s="37">
        <f t="shared" si="3"/>
        <v>0</v>
      </c>
      <c r="I79" s="8"/>
      <c r="J79" s="65"/>
    </row>
    <row r="80" spans="1:16" ht="24" customHeight="1" x14ac:dyDescent="0.3">
      <c r="C80" s="174"/>
      <c r="D80" s="174"/>
      <c r="E80" s="35" t="s">
        <v>8</v>
      </c>
      <c r="F80" s="37">
        <v>720</v>
      </c>
      <c r="G80" s="152"/>
      <c r="H80" s="37">
        <f t="shared" si="3"/>
        <v>0</v>
      </c>
      <c r="I80" s="8"/>
      <c r="J80" s="65"/>
      <c r="M80" s="10"/>
      <c r="N80" s="10"/>
      <c r="O80" s="10"/>
      <c r="P80" s="10"/>
    </row>
    <row r="81" spans="1:16" ht="24" customHeight="1" x14ac:dyDescent="0.3">
      <c r="C81" s="174"/>
      <c r="D81" s="174"/>
      <c r="E81" s="35" t="s">
        <v>9</v>
      </c>
      <c r="F81" s="37">
        <v>720</v>
      </c>
      <c r="G81" s="152"/>
      <c r="H81" s="37">
        <f t="shared" si="3"/>
        <v>0</v>
      </c>
      <c r="I81" s="8"/>
      <c r="J81" s="65"/>
    </row>
    <row r="82" spans="1:16" ht="24" customHeight="1" x14ac:dyDescent="0.3">
      <c r="C82" s="174"/>
      <c r="D82" s="174"/>
      <c r="E82" s="35" t="s">
        <v>10</v>
      </c>
      <c r="F82" s="37">
        <v>720</v>
      </c>
      <c r="G82" s="152"/>
      <c r="H82" s="37">
        <f t="shared" si="3"/>
        <v>0</v>
      </c>
      <c r="I82" s="8"/>
      <c r="J82" s="65"/>
      <c r="M82" s="12"/>
      <c r="N82" s="12"/>
      <c r="O82" s="12"/>
      <c r="P82" s="12"/>
    </row>
    <row r="83" spans="1:16" ht="24" customHeight="1" x14ac:dyDescent="0.3">
      <c r="C83" s="174"/>
      <c r="D83" s="174"/>
      <c r="E83" s="35" t="s">
        <v>11</v>
      </c>
      <c r="F83" s="37">
        <v>720</v>
      </c>
      <c r="G83" s="152"/>
      <c r="H83" s="37">
        <f t="shared" si="3"/>
        <v>0</v>
      </c>
      <c r="I83" s="8"/>
      <c r="J83" s="65"/>
    </row>
    <row r="84" spans="1:16" ht="24" customHeight="1" x14ac:dyDescent="0.3">
      <c r="C84" s="174"/>
      <c r="D84" s="174"/>
      <c r="E84" s="35" t="s">
        <v>12</v>
      </c>
      <c r="F84" s="37">
        <v>720</v>
      </c>
      <c r="G84" s="152"/>
      <c r="H84" s="37">
        <f t="shared" si="3"/>
        <v>0</v>
      </c>
      <c r="I84" s="8"/>
      <c r="J84" s="65"/>
    </row>
    <row r="85" spans="1:16" ht="24" customHeight="1" x14ac:dyDescent="0.3">
      <c r="C85" s="174"/>
      <c r="D85" s="174"/>
      <c r="E85" s="35" t="s">
        <v>13</v>
      </c>
      <c r="F85" s="37">
        <v>720</v>
      </c>
      <c r="G85" s="152"/>
      <c r="H85" s="37">
        <f t="shared" si="3"/>
        <v>0</v>
      </c>
      <c r="I85" s="8"/>
      <c r="J85" s="65"/>
    </row>
    <row r="86" spans="1:16" s="10" customFormat="1" ht="24" customHeight="1" x14ac:dyDescent="0.25">
      <c r="A86" s="6"/>
      <c r="B86" s="20"/>
      <c r="E86" s="181" t="s">
        <v>26</v>
      </c>
      <c r="F86" s="181"/>
      <c r="G86" s="36">
        <f>SUM(G75:G85)</f>
        <v>0</v>
      </c>
      <c r="H86" s="34">
        <f>SUM(H75:H85)</f>
        <v>0</v>
      </c>
      <c r="I86" s="38"/>
      <c r="J86" s="153">
        <f>H86</f>
        <v>0</v>
      </c>
      <c r="M86" s="2"/>
      <c r="N86" s="2"/>
      <c r="O86" s="2"/>
      <c r="P86" s="2"/>
    </row>
    <row r="87" spans="1:16" x14ac:dyDescent="0.3">
      <c r="C87" s="5"/>
    </row>
    <row r="88" spans="1:16" s="26" customFormat="1" ht="18.75" x14ac:dyDescent="0.3">
      <c r="A88" s="14" t="s">
        <v>61</v>
      </c>
      <c r="B88" s="3" t="s">
        <v>42</v>
      </c>
      <c r="C88" s="3"/>
      <c r="D88" s="3"/>
      <c r="J88" s="69"/>
    </row>
    <row r="89" spans="1:16" ht="97.5" customHeight="1" x14ac:dyDescent="0.3">
      <c r="C89" s="182" t="s">
        <v>21</v>
      </c>
      <c r="D89" s="182"/>
      <c r="E89" s="182"/>
      <c r="F89" s="182"/>
      <c r="G89" s="182"/>
      <c r="H89" s="182"/>
    </row>
    <row r="90" spans="1:16" ht="50.45" customHeight="1" x14ac:dyDescent="0.3">
      <c r="E90" s="33" t="s">
        <v>54</v>
      </c>
      <c r="F90" s="33" t="s">
        <v>22</v>
      </c>
      <c r="G90" s="33" t="s">
        <v>23</v>
      </c>
      <c r="H90" s="33" t="s">
        <v>24</v>
      </c>
      <c r="I90" s="11"/>
      <c r="J90" s="64"/>
    </row>
    <row r="91" spans="1:16" ht="24" customHeight="1" x14ac:dyDescent="0.3">
      <c r="E91" s="35" t="s">
        <v>3</v>
      </c>
      <c r="F91" s="37">
        <v>720</v>
      </c>
      <c r="G91" s="152"/>
      <c r="H91" s="37">
        <f>G91*F91</f>
        <v>0</v>
      </c>
      <c r="I91" s="8"/>
      <c r="J91" s="65"/>
    </row>
    <row r="92" spans="1:16" ht="24" customHeight="1" x14ac:dyDescent="0.3">
      <c r="E92" s="35" t="s">
        <v>4</v>
      </c>
      <c r="F92" s="37">
        <v>720</v>
      </c>
      <c r="G92" s="152"/>
      <c r="H92" s="37">
        <f t="shared" ref="H92:H101" si="4">G92*F92</f>
        <v>0</v>
      </c>
      <c r="I92" s="8"/>
      <c r="J92" s="65"/>
    </row>
    <row r="93" spans="1:16" ht="24" customHeight="1" x14ac:dyDescent="0.3">
      <c r="E93" s="35" t="s">
        <v>5</v>
      </c>
      <c r="F93" s="37">
        <v>720</v>
      </c>
      <c r="G93" s="152"/>
      <c r="H93" s="37">
        <f t="shared" si="4"/>
        <v>0</v>
      </c>
      <c r="I93" s="8"/>
      <c r="J93" s="65"/>
    </row>
    <row r="94" spans="1:16" ht="24" customHeight="1" x14ac:dyDescent="0.3">
      <c r="E94" s="35" t="s">
        <v>6</v>
      </c>
      <c r="F94" s="37">
        <v>720</v>
      </c>
      <c r="G94" s="152"/>
      <c r="H94" s="37">
        <f t="shared" si="4"/>
        <v>0</v>
      </c>
      <c r="I94" s="8"/>
      <c r="J94" s="65"/>
    </row>
    <row r="95" spans="1:16" ht="24" customHeight="1" x14ac:dyDescent="0.3">
      <c r="E95" s="35" t="s">
        <v>7</v>
      </c>
      <c r="F95" s="37">
        <v>720</v>
      </c>
      <c r="G95" s="152"/>
      <c r="H95" s="37">
        <f t="shared" si="4"/>
        <v>0</v>
      </c>
      <c r="I95" s="8"/>
      <c r="J95" s="65"/>
    </row>
    <row r="96" spans="1:16" ht="24" customHeight="1" x14ac:dyDescent="0.3">
      <c r="E96" s="35" t="s">
        <v>8</v>
      </c>
      <c r="F96" s="37">
        <v>720</v>
      </c>
      <c r="G96" s="152"/>
      <c r="H96" s="37">
        <f t="shared" si="4"/>
        <v>0</v>
      </c>
      <c r="I96" s="8"/>
      <c r="J96" s="65"/>
      <c r="M96" s="10"/>
      <c r="N96" s="10"/>
      <c r="O96" s="10"/>
      <c r="P96" s="10"/>
    </row>
    <row r="97" spans="1:16" ht="24" customHeight="1" x14ac:dyDescent="0.3">
      <c r="E97" s="35" t="s">
        <v>9</v>
      </c>
      <c r="F97" s="37">
        <v>720</v>
      </c>
      <c r="G97" s="152"/>
      <c r="H97" s="37">
        <f t="shared" si="4"/>
        <v>0</v>
      </c>
      <c r="I97" s="8"/>
      <c r="J97" s="65"/>
    </row>
    <row r="98" spans="1:16" ht="24" customHeight="1" x14ac:dyDescent="0.3">
      <c r="E98" s="35" t="s">
        <v>10</v>
      </c>
      <c r="F98" s="37">
        <v>720</v>
      </c>
      <c r="G98" s="152"/>
      <c r="H98" s="37">
        <f t="shared" si="4"/>
        <v>0</v>
      </c>
      <c r="I98" s="8"/>
      <c r="J98" s="65"/>
    </row>
    <row r="99" spans="1:16" ht="24" customHeight="1" x14ac:dyDescent="0.3">
      <c r="E99" s="35" t="s">
        <v>11</v>
      </c>
      <c r="F99" s="37">
        <v>720</v>
      </c>
      <c r="G99" s="152"/>
      <c r="H99" s="37">
        <f t="shared" si="4"/>
        <v>0</v>
      </c>
      <c r="I99" s="8"/>
      <c r="J99" s="65"/>
    </row>
    <row r="100" spans="1:16" ht="24" customHeight="1" x14ac:dyDescent="0.3">
      <c r="E100" s="35" t="s">
        <v>12</v>
      </c>
      <c r="F100" s="37">
        <v>720</v>
      </c>
      <c r="G100" s="152"/>
      <c r="H100" s="37">
        <f t="shared" si="4"/>
        <v>0</v>
      </c>
      <c r="I100" s="8"/>
      <c r="J100" s="65"/>
    </row>
    <row r="101" spans="1:16" ht="24" customHeight="1" x14ac:dyDescent="0.3">
      <c r="E101" s="35" t="s">
        <v>13</v>
      </c>
      <c r="F101" s="37">
        <v>720</v>
      </c>
      <c r="G101" s="152"/>
      <c r="H101" s="37">
        <f t="shared" si="4"/>
        <v>0</v>
      </c>
      <c r="I101" s="8"/>
      <c r="J101" s="154"/>
    </row>
    <row r="102" spans="1:16" s="10" customFormat="1" ht="24" customHeight="1" x14ac:dyDescent="0.25">
      <c r="A102" s="6"/>
      <c r="B102" s="20"/>
      <c r="E102" s="181" t="s">
        <v>26</v>
      </c>
      <c r="F102" s="181"/>
      <c r="G102" s="36">
        <f>SUM(G91:G101)</f>
        <v>0</v>
      </c>
      <c r="H102" s="36">
        <f>SUM(H91:H101)</f>
        <v>0</v>
      </c>
      <c r="I102" s="38"/>
      <c r="J102" s="153">
        <f>H102</f>
        <v>0</v>
      </c>
      <c r="M102" s="2"/>
      <c r="N102" s="2"/>
      <c r="O102" s="2"/>
      <c r="P102" s="2"/>
    </row>
    <row r="103" spans="1:16" x14ac:dyDescent="0.3">
      <c r="C103" s="5"/>
    </row>
    <row r="104" spans="1:16" s="26" customFormat="1" ht="18.75" x14ac:dyDescent="0.3">
      <c r="A104" s="14" t="s">
        <v>62</v>
      </c>
      <c r="B104" s="3" t="s">
        <v>31</v>
      </c>
      <c r="C104" s="14"/>
      <c r="J104" s="69"/>
    </row>
    <row r="105" spans="1:16" x14ac:dyDescent="0.3">
      <c r="B105" s="184" t="s">
        <v>35</v>
      </c>
      <c r="C105" s="184"/>
      <c r="D105" s="184"/>
      <c r="E105" s="184"/>
      <c r="F105" s="184"/>
      <c r="G105" s="184"/>
      <c r="H105" s="184"/>
    </row>
    <row r="106" spans="1:16" ht="61.5" customHeight="1" x14ac:dyDescent="0.25">
      <c r="B106" s="54" t="s">
        <v>0</v>
      </c>
      <c r="C106" s="170" t="s">
        <v>36</v>
      </c>
      <c r="D106" s="170"/>
      <c r="E106" s="170"/>
      <c r="F106" s="170"/>
      <c r="G106" s="170"/>
      <c r="H106" s="170"/>
      <c r="J106" s="155"/>
    </row>
    <row r="107" spans="1:16" ht="61.5" customHeight="1" x14ac:dyDescent="0.25">
      <c r="B107" s="54" t="s">
        <v>37</v>
      </c>
      <c r="C107" s="170" t="s">
        <v>38</v>
      </c>
      <c r="D107" s="170"/>
      <c r="E107" s="170"/>
      <c r="F107" s="170"/>
      <c r="G107" s="170"/>
      <c r="H107" s="170"/>
      <c r="J107" s="155"/>
    </row>
    <row r="108" spans="1:16" ht="61.5" customHeight="1" x14ac:dyDescent="0.25">
      <c r="B108" s="54" t="s">
        <v>39</v>
      </c>
      <c r="C108" s="170" t="s">
        <v>121</v>
      </c>
      <c r="D108" s="170"/>
      <c r="E108" s="170"/>
      <c r="F108" s="170"/>
      <c r="G108" s="170"/>
      <c r="H108" s="170"/>
      <c r="J108" s="155"/>
    </row>
    <row r="109" spans="1:16" ht="61.5" customHeight="1" x14ac:dyDescent="0.25">
      <c r="B109" s="54" t="s">
        <v>40</v>
      </c>
      <c r="C109" s="170" t="s">
        <v>41</v>
      </c>
      <c r="D109" s="170"/>
      <c r="E109" s="170"/>
      <c r="F109" s="170"/>
      <c r="G109" s="170"/>
      <c r="H109" s="170"/>
      <c r="J109" s="155"/>
    </row>
    <row r="110" spans="1:16" ht="30.6" customHeight="1" x14ac:dyDescent="0.3">
      <c r="C110" s="5"/>
    </row>
    <row r="111" spans="1:16" s="26" customFormat="1" ht="18.75" x14ac:dyDescent="0.3">
      <c r="A111" s="14" t="s">
        <v>63</v>
      </c>
      <c r="B111" s="3" t="s">
        <v>43</v>
      </c>
      <c r="C111" s="14"/>
      <c r="J111" s="69"/>
    </row>
    <row r="112" spans="1:16" ht="128.44999999999999" customHeight="1" x14ac:dyDescent="0.3">
      <c r="C112" s="170" t="s">
        <v>44</v>
      </c>
      <c r="D112" s="170"/>
      <c r="E112" s="170"/>
      <c r="F112" s="170"/>
      <c r="G112" s="170"/>
      <c r="H112" s="170"/>
    </row>
    <row r="113" spans="1:16" ht="56.25" x14ac:dyDescent="0.3">
      <c r="D113" s="30" t="s">
        <v>22</v>
      </c>
      <c r="E113" s="30" t="s">
        <v>23</v>
      </c>
      <c r="F113" s="30" t="s">
        <v>45</v>
      </c>
      <c r="G113" s="30" t="s">
        <v>46</v>
      </c>
      <c r="H113" s="30" t="s">
        <v>24</v>
      </c>
    </row>
    <row r="114" spans="1:16" ht="24" customHeight="1" x14ac:dyDescent="0.3">
      <c r="C114" s="39"/>
      <c r="D114" s="40">
        <v>720</v>
      </c>
      <c r="E114" s="156"/>
      <c r="F114" s="156"/>
      <c r="G114" s="152"/>
      <c r="H114" s="41">
        <f>G114*D114*F114/12*E114</f>
        <v>0</v>
      </c>
      <c r="I114" s="39"/>
      <c r="J114" s="61"/>
    </row>
    <row r="115" spans="1:16" ht="24" customHeight="1" x14ac:dyDescent="0.3">
      <c r="C115" s="39"/>
      <c r="D115" s="40">
        <v>720</v>
      </c>
      <c r="E115" s="156"/>
      <c r="F115" s="156"/>
      <c r="G115" s="152"/>
      <c r="H115" s="41">
        <f t="shared" ref="H115:H117" si="5">G115*D115*F115/12*E115</f>
        <v>0</v>
      </c>
      <c r="I115" s="39"/>
      <c r="J115" s="61"/>
    </row>
    <row r="116" spans="1:16" ht="24" customHeight="1" x14ac:dyDescent="0.3">
      <c r="C116" s="39"/>
      <c r="D116" s="40">
        <v>720</v>
      </c>
      <c r="E116" s="156"/>
      <c r="F116" s="156"/>
      <c r="G116" s="152"/>
      <c r="H116" s="41">
        <f t="shared" si="5"/>
        <v>0</v>
      </c>
      <c r="I116" s="39"/>
      <c r="J116" s="61"/>
    </row>
    <row r="117" spans="1:16" ht="24" customHeight="1" x14ac:dyDescent="0.3">
      <c r="C117" s="8"/>
      <c r="D117" s="40">
        <v>720</v>
      </c>
      <c r="E117" s="156"/>
      <c r="F117" s="156"/>
      <c r="G117" s="152"/>
      <c r="H117" s="41">
        <f t="shared" si="5"/>
        <v>0</v>
      </c>
      <c r="I117" s="39"/>
      <c r="J117" s="61"/>
    </row>
    <row r="118" spans="1:16" ht="24" customHeight="1" x14ac:dyDescent="0.3">
      <c r="C118" s="188" t="s">
        <v>26</v>
      </c>
      <c r="D118" s="188"/>
      <c r="E118" s="32">
        <f t="shared" ref="E118" si="6">SUM(E114:E117)</f>
        <v>0</v>
      </c>
      <c r="F118" s="32"/>
      <c r="G118" s="32"/>
      <c r="H118" s="32">
        <f>SUM(H114:H117)</f>
        <v>0</v>
      </c>
      <c r="I118" s="38"/>
      <c r="J118" s="158">
        <f>H118</f>
        <v>0</v>
      </c>
    </row>
    <row r="119" spans="1:16" x14ac:dyDescent="0.3">
      <c r="B119" s="3"/>
      <c r="C119" s="5"/>
    </row>
    <row r="120" spans="1:16" s="26" customFormat="1" ht="18.75" x14ac:dyDescent="0.3">
      <c r="A120" s="14" t="s">
        <v>64</v>
      </c>
      <c r="B120" s="3" t="s">
        <v>55</v>
      </c>
      <c r="C120" s="14"/>
      <c r="J120" s="69"/>
    </row>
    <row r="121" spans="1:16" ht="92.1" customHeight="1" x14ac:dyDescent="0.3">
      <c r="B121" s="3"/>
      <c r="C121" s="170" t="s">
        <v>52</v>
      </c>
      <c r="D121" s="170"/>
      <c r="E121" s="170"/>
      <c r="F121" s="170"/>
      <c r="G121" s="170"/>
      <c r="H121" s="170"/>
    </row>
    <row r="122" spans="1:16" s="6" customFormat="1" ht="70.5" customHeight="1" x14ac:dyDescent="0.25">
      <c r="B122" s="21"/>
      <c r="D122" s="30" t="s">
        <v>125</v>
      </c>
      <c r="E122" s="30" t="s">
        <v>47</v>
      </c>
      <c r="F122" s="30" t="s">
        <v>49</v>
      </c>
      <c r="G122" s="30" t="s">
        <v>48</v>
      </c>
      <c r="H122" s="30" t="s">
        <v>51</v>
      </c>
      <c r="J122" s="28"/>
    </row>
    <row r="123" spans="1:16" ht="47.1" customHeight="1" x14ac:dyDescent="0.3">
      <c r="C123" s="16" t="s">
        <v>122</v>
      </c>
      <c r="D123" s="157"/>
      <c r="E123" s="42">
        <v>680</v>
      </c>
      <c r="F123" s="42">
        <v>586</v>
      </c>
      <c r="G123" s="42">
        <f>E123-F123</f>
        <v>94</v>
      </c>
      <c r="H123" s="37">
        <f>G123*D123</f>
        <v>0</v>
      </c>
      <c r="I123" s="43"/>
      <c r="J123" s="66"/>
    </row>
    <row r="124" spans="1:16" ht="47.1" customHeight="1" x14ac:dyDescent="0.3">
      <c r="C124" s="16" t="s">
        <v>123</v>
      </c>
      <c r="D124" s="157"/>
      <c r="E124" s="42">
        <v>680</v>
      </c>
      <c r="F124" s="42">
        <v>586</v>
      </c>
      <c r="G124" s="42">
        <f>E124-F124</f>
        <v>94</v>
      </c>
      <c r="H124" s="37">
        <f>G124*D124</f>
        <v>0</v>
      </c>
      <c r="I124" s="43"/>
      <c r="J124" s="66"/>
    </row>
    <row r="125" spans="1:16" ht="24" customHeight="1" x14ac:dyDescent="0.3">
      <c r="C125" s="5"/>
      <c r="D125" s="44"/>
      <c r="E125" s="44"/>
      <c r="F125" s="188" t="s">
        <v>26</v>
      </c>
      <c r="G125" s="188"/>
      <c r="H125" s="24">
        <f>SUM(H123:H124)</f>
        <v>0</v>
      </c>
      <c r="I125" s="39"/>
      <c r="J125" s="153">
        <f>H125</f>
        <v>0</v>
      </c>
    </row>
    <row r="126" spans="1:16" ht="21" thickBot="1" x14ac:dyDescent="0.35">
      <c r="C126" s="5"/>
      <c r="D126" s="39"/>
      <c r="E126" s="39"/>
      <c r="F126" s="39"/>
      <c r="G126" s="39"/>
      <c r="H126" s="39"/>
      <c r="I126" s="39"/>
      <c r="J126" s="61"/>
    </row>
    <row r="127" spans="1:16" s="19" customFormat="1" ht="42.95" customHeight="1" thickBot="1" x14ac:dyDescent="0.25">
      <c r="A127" s="71" t="s">
        <v>4</v>
      </c>
      <c r="B127" s="185" t="s">
        <v>65</v>
      </c>
      <c r="C127" s="185"/>
      <c r="D127" s="185"/>
      <c r="E127" s="185"/>
      <c r="F127" s="185"/>
      <c r="G127" s="185"/>
      <c r="H127" s="185"/>
      <c r="I127" s="74"/>
      <c r="J127" s="75">
        <f>SUM(J73:J126)</f>
        <v>0</v>
      </c>
      <c r="M127" s="4"/>
      <c r="N127" s="4"/>
      <c r="O127" s="4"/>
      <c r="P127" s="4"/>
    </row>
    <row r="128" spans="1:16" s="12" customFormat="1" ht="8.4499999999999993" customHeight="1" thickBot="1" x14ac:dyDescent="0.3">
      <c r="B128" s="29"/>
      <c r="C128" s="13"/>
      <c r="D128" s="45"/>
      <c r="E128" s="45"/>
      <c r="F128" s="45"/>
      <c r="G128" s="45"/>
      <c r="H128" s="45"/>
      <c r="I128" s="45"/>
      <c r="J128" s="67"/>
      <c r="M128" s="2"/>
      <c r="N128" s="2"/>
      <c r="O128" s="2"/>
      <c r="P128" s="2"/>
    </row>
    <row r="129" spans="1:16" s="17" customFormat="1" ht="54" customHeight="1" thickBot="1" x14ac:dyDescent="0.4">
      <c r="A129" s="71" t="s">
        <v>5</v>
      </c>
      <c r="B129" s="187" t="s">
        <v>66</v>
      </c>
      <c r="C129" s="187"/>
      <c r="D129" s="187"/>
      <c r="E129" s="187"/>
      <c r="F129" s="187"/>
      <c r="G129" s="187"/>
      <c r="H129" s="187"/>
      <c r="I129" s="76"/>
      <c r="J129" s="77">
        <f>J127+J68</f>
        <v>0</v>
      </c>
      <c r="M129" s="18"/>
      <c r="N129" s="18"/>
      <c r="O129" s="18"/>
      <c r="P129" s="18"/>
    </row>
    <row r="130" spans="1:16" x14ac:dyDescent="0.3">
      <c r="J130" s="1"/>
    </row>
  </sheetData>
  <sheetProtection algorithmName="SHA-512" hashValue="Qc28h9SPhK7qlUQ5/7G8tOrhHoJb++sLmxALp5Yfv4MBK6GxatYHo0vmk7oYJhE5vk61bSBHAnx3ISLpNVxxlg==" saltValue="fCmiiBIJbjwWOk/JyPwH0w==" spinCount="100000" sheet="1" objects="1" scenarios="1"/>
  <mergeCells count="35">
    <mergeCell ref="B127:H127"/>
    <mergeCell ref="B129:H129"/>
    <mergeCell ref="F125:G125"/>
    <mergeCell ref="C112:H112"/>
    <mergeCell ref="C121:H121"/>
    <mergeCell ref="C118:D118"/>
    <mergeCell ref="C109:H109"/>
    <mergeCell ref="E24:F24"/>
    <mergeCell ref="E50:F50"/>
    <mergeCell ref="E66:F66"/>
    <mergeCell ref="E86:F86"/>
    <mergeCell ref="E102:F102"/>
    <mergeCell ref="C26:H26"/>
    <mergeCell ref="C29:H29"/>
    <mergeCell ref="C53:H53"/>
    <mergeCell ref="B105:H105"/>
    <mergeCell ref="C73:H73"/>
    <mergeCell ref="C75:D85"/>
    <mergeCell ref="C89:H89"/>
    <mergeCell ref="B68:H68"/>
    <mergeCell ref="C37:H37"/>
    <mergeCell ref="C30:G30"/>
    <mergeCell ref="A1:B1"/>
    <mergeCell ref="C1:K1"/>
    <mergeCell ref="C106:H106"/>
    <mergeCell ref="C107:H107"/>
    <mergeCell ref="C108:H108"/>
    <mergeCell ref="A4:K4"/>
    <mergeCell ref="A5:K5"/>
    <mergeCell ref="F34:G34"/>
    <mergeCell ref="C13:D23"/>
    <mergeCell ref="E11:H11"/>
    <mergeCell ref="C10:H10"/>
    <mergeCell ref="E2:F2"/>
    <mergeCell ref="A3:K3"/>
  </mergeCells>
  <printOptions horizontalCentered="1"/>
  <pageMargins left="0.23622047244094491" right="0.23622047244094491" top="0.74803149606299213" bottom="0.74803149606299213" header="0.31496062992125984" footer="0.31496062992125984"/>
  <pageSetup paperSize="8" scale="53" fitToHeight="2" orientation="portrait" cellComments="asDisplayed" r:id="rId1"/>
  <headerFooter>
    <oddFooter xml:space="preserve">&amp;L&amp;F &amp;A </oddFooter>
  </headerFooter>
  <rowBreaks count="1" manualBreakCount="1">
    <brk id="68"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8"/>
  <sheetViews>
    <sheetView zoomScale="25" zoomScaleNormal="25" workbookViewId="0">
      <selection activeCell="B35" sqref="B35:O35"/>
    </sheetView>
  </sheetViews>
  <sheetFormatPr defaultColWidth="9.140625" defaultRowHeight="15" x14ac:dyDescent="0.25"/>
  <cols>
    <col min="1" max="1" width="13.28515625" style="2" customWidth="1"/>
    <col min="2" max="2" width="60.85546875" style="2" customWidth="1"/>
    <col min="3" max="3" width="9.140625" style="2"/>
    <col min="4" max="4" width="32.85546875" style="2" customWidth="1"/>
    <col min="5" max="5" width="38.5703125" style="2" bestFit="1" customWidth="1"/>
    <col min="6" max="16" width="9.140625" style="2"/>
    <col min="17" max="17" width="29.140625" style="2" customWidth="1"/>
    <col min="18" max="28" width="9.140625" style="2"/>
    <col min="29" max="29" width="9.140625" style="11"/>
    <col min="30" max="16384" width="9.140625" style="2"/>
  </cols>
  <sheetData>
    <row r="1" spans="1:29" s="27" customFormat="1" ht="45" customHeight="1" thickBot="1" x14ac:dyDescent="0.3">
      <c r="A1" s="166" t="s">
        <v>114</v>
      </c>
      <c r="B1" s="166"/>
      <c r="C1" s="190">
        <f>'Fondo (ris stabili e variabili)'!C1:K1</f>
        <v>0</v>
      </c>
      <c r="D1" s="191"/>
      <c r="E1" s="191"/>
      <c r="F1" s="191"/>
      <c r="G1" s="191"/>
      <c r="H1" s="191"/>
      <c r="I1" s="191"/>
      <c r="J1" s="191"/>
      <c r="K1" s="192"/>
      <c r="N1" s="78"/>
      <c r="P1" s="198" t="s">
        <v>128</v>
      </c>
      <c r="Q1" s="199"/>
      <c r="AC1" s="78"/>
    </row>
    <row r="2" spans="1:29" s="27" customFormat="1" ht="45" customHeight="1" thickBot="1" x14ac:dyDescent="0.3">
      <c r="A2" s="6"/>
      <c r="B2" s="21"/>
      <c r="C2" s="6"/>
      <c r="D2" s="118" t="s">
        <v>113</v>
      </c>
      <c r="E2" s="193">
        <f>'Fondo (ris stabili e variabili)'!E2:F2</f>
        <v>0</v>
      </c>
      <c r="F2" s="194"/>
      <c r="G2" s="6"/>
      <c r="H2" s="6"/>
      <c r="I2" s="6"/>
      <c r="J2" s="28"/>
      <c r="K2" s="6"/>
      <c r="N2" s="78"/>
      <c r="AC2" s="78"/>
    </row>
    <row r="3" spans="1:29" s="104" customFormat="1" ht="45" customHeight="1" x14ac:dyDescent="0.25">
      <c r="A3" s="200" t="s">
        <v>129</v>
      </c>
      <c r="B3" s="200"/>
      <c r="C3" s="200"/>
      <c r="D3" s="200"/>
      <c r="E3" s="200"/>
      <c r="F3" s="200"/>
      <c r="G3" s="200"/>
      <c r="H3" s="200"/>
      <c r="I3" s="200"/>
      <c r="J3" s="200"/>
      <c r="K3" s="200"/>
      <c r="L3" s="200"/>
      <c r="M3" s="200"/>
      <c r="N3" s="200"/>
      <c r="O3" s="200"/>
      <c r="P3" s="200"/>
      <c r="Q3" s="200"/>
      <c r="AC3" s="103"/>
    </row>
    <row r="4" spans="1:29" s="111" customFormat="1" ht="33" x14ac:dyDescent="0.45">
      <c r="A4" s="201" t="s">
        <v>120</v>
      </c>
      <c r="B4" s="201"/>
      <c r="C4" s="201"/>
      <c r="D4" s="201"/>
      <c r="E4" s="201"/>
      <c r="F4" s="201"/>
      <c r="G4" s="201"/>
      <c r="H4" s="201"/>
      <c r="I4" s="201"/>
      <c r="J4" s="201"/>
      <c r="K4" s="201"/>
      <c r="L4" s="201"/>
      <c r="M4" s="201"/>
      <c r="N4" s="201"/>
      <c r="O4" s="201"/>
      <c r="P4" s="201"/>
      <c r="Q4" s="201"/>
      <c r="AC4" s="132"/>
    </row>
    <row r="6" spans="1:29" s="104" customFormat="1" ht="60.75" customHeight="1" x14ac:dyDescent="0.25">
      <c r="A6" s="162" t="s">
        <v>135</v>
      </c>
      <c r="B6" s="163" t="s">
        <v>95</v>
      </c>
      <c r="C6" s="103"/>
      <c r="D6" s="103"/>
      <c r="F6" s="103"/>
      <c r="G6" s="103"/>
      <c r="Q6" s="131" t="s">
        <v>117</v>
      </c>
      <c r="AC6" s="103"/>
    </row>
    <row r="7" spans="1:29" s="27" customFormat="1" ht="15.75" x14ac:dyDescent="0.25">
      <c r="A7" s="92"/>
      <c r="B7" s="78"/>
      <c r="C7" s="78"/>
      <c r="D7" s="78"/>
      <c r="E7" s="25"/>
      <c r="F7" s="78"/>
      <c r="G7" s="78"/>
      <c r="AC7" s="78"/>
    </row>
    <row r="8" spans="1:29" s="114" customFormat="1" ht="36.950000000000003" customHeight="1" x14ac:dyDescent="0.35">
      <c r="A8" s="112"/>
      <c r="B8" s="204" t="s">
        <v>96</v>
      </c>
      <c r="C8" s="204"/>
      <c r="D8" s="204"/>
      <c r="E8" s="204"/>
      <c r="F8" s="204"/>
      <c r="G8" s="204"/>
      <c r="H8" s="204"/>
      <c r="I8" s="204"/>
      <c r="J8" s="204"/>
      <c r="K8" s="204"/>
      <c r="L8" s="204"/>
      <c r="M8" s="204"/>
      <c r="N8" s="204"/>
      <c r="O8" s="204"/>
      <c r="P8" s="113"/>
      <c r="Q8" s="143"/>
      <c r="R8" s="113"/>
      <c r="S8" s="113"/>
      <c r="T8" s="113"/>
      <c r="U8" s="113"/>
      <c r="V8" s="113"/>
      <c r="W8" s="113"/>
      <c r="X8" s="113"/>
      <c r="Y8" s="113"/>
      <c r="Z8" s="113"/>
      <c r="AA8" s="113"/>
      <c r="AB8" s="113"/>
      <c r="AC8" s="113"/>
    </row>
    <row r="9" spans="1:29" s="114" customFormat="1" ht="36.950000000000003" customHeight="1" x14ac:dyDescent="0.35">
      <c r="A9" s="112"/>
      <c r="B9" s="195" t="s">
        <v>101</v>
      </c>
      <c r="C9" s="195"/>
      <c r="D9" s="195"/>
      <c r="E9" s="195"/>
      <c r="F9" s="195"/>
      <c r="G9" s="195"/>
      <c r="H9" s="195"/>
      <c r="I9" s="195"/>
      <c r="J9" s="195"/>
      <c r="K9" s="195"/>
      <c r="L9" s="195"/>
      <c r="M9" s="195"/>
      <c r="N9" s="195"/>
      <c r="O9" s="195"/>
      <c r="P9" s="113"/>
      <c r="Q9" s="143"/>
      <c r="R9" s="113"/>
      <c r="S9" s="113"/>
      <c r="T9" s="113"/>
      <c r="U9" s="113"/>
      <c r="V9" s="113"/>
      <c r="W9" s="113"/>
      <c r="X9" s="113"/>
      <c r="Y9" s="113"/>
      <c r="Z9" s="113"/>
      <c r="AA9" s="113"/>
      <c r="AB9" s="113"/>
      <c r="AC9" s="113"/>
    </row>
    <row r="10" spans="1:29" s="114" customFormat="1" ht="36.950000000000003" customHeight="1" x14ac:dyDescent="0.35">
      <c r="A10" s="112"/>
      <c r="B10" s="195" t="s">
        <v>97</v>
      </c>
      <c r="C10" s="195"/>
      <c r="D10" s="195"/>
      <c r="E10" s="195"/>
      <c r="F10" s="195"/>
      <c r="G10" s="195"/>
      <c r="H10" s="195"/>
      <c r="I10" s="195"/>
      <c r="J10" s="195"/>
      <c r="K10" s="195"/>
      <c r="L10" s="195"/>
      <c r="M10" s="195"/>
      <c r="N10" s="195"/>
      <c r="O10" s="195"/>
      <c r="P10" s="113"/>
      <c r="Q10" s="143"/>
      <c r="R10" s="113"/>
      <c r="S10" s="113"/>
      <c r="T10" s="113"/>
      <c r="U10" s="113"/>
      <c r="V10" s="113"/>
      <c r="W10" s="113"/>
      <c r="X10" s="113"/>
      <c r="Y10" s="113"/>
      <c r="Z10" s="113"/>
      <c r="AA10" s="113"/>
      <c r="AB10" s="113"/>
      <c r="AC10" s="113"/>
    </row>
    <row r="11" spans="1:29" s="114" customFormat="1" ht="36.950000000000003" customHeight="1" x14ac:dyDescent="0.35">
      <c r="A11" s="112"/>
      <c r="B11" s="195" t="s">
        <v>112</v>
      </c>
      <c r="C11" s="195"/>
      <c r="D11" s="195"/>
      <c r="E11" s="195"/>
      <c r="F11" s="195"/>
      <c r="G11" s="195"/>
      <c r="H11" s="195"/>
      <c r="I11" s="195"/>
      <c r="J11" s="195"/>
      <c r="K11" s="195"/>
      <c r="L11" s="195"/>
      <c r="M11" s="195"/>
      <c r="N11" s="195"/>
      <c r="O11" s="195"/>
      <c r="P11" s="113"/>
      <c r="Q11" s="143"/>
      <c r="R11" s="113"/>
      <c r="S11" s="113"/>
      <c r="T11" s="113"/>
      <c r="U11" s="113"/>
      <c r="V11" s="113"/>
      <c r="W11" s="113"/>
      <c r="X11" s="113"/>
      <c r="Y11" s="113"/>
      <c r="Z11" s="113"/>
      <c r="AA11" s="113"/>
      <c r="AB11" s="113"/>
      <c r="AC11" s="113"/>
    </row>
    <row r="12" spans="1:29" s="114" customFormat="1" ht="36.950000000000003" customHeight="1" x14ac:dyDescent="0.35">
      <c r="A12" s="112"/>
      <c r="B12" s="133" t="s">
        <v>80</v>
      </c>
      <c r="C12" s="133"/>
      <c r="D12" s="133"/>
      <c r="E12" s="133"/>
      <c r="F12" s="133"/>
      <c r="G12" s="133"/>
      <c r="H12" s="133"/>
      <c r="I12" s="133"/>
      <c r="J12" s="133"/>
      <c r="K12" s="133"/>
      <c r="L12" s="160"/>
      <c r="M12" s="161"/>
      <c r="N12" s="161"/>
      <c r="O12" s="161"/>
      <c r="P12" s="113"/>
      <c r="Q12" s="143"/>
      <c r="R12" s="113"/>
      <c r="S12" s="113"/>
      <c r="T12" s="113"/>
      <c r="U12" s="113"/>
      <c r="V12" s="113"/>
      <c r="W12" s="113"/>
      <c r="X12" s="113"/>
      <c r="Y12" s="113"/>
      <c r="Z12" s="113"/>
      <c r="AA12" s="113"/>
      <c r="AB12" s="113"/>
      <c r="AC12" s="113"/>
    </row>
    <row r="13" spans="1:29" s="114" customFormat="1" ht="36.950000000000003" customHeight="1" x14ac:dyDescent="0.35">
      <c r="A13" s="112"/>
      <c r="B13" s="133" t="s">
        <v>81</v>
      </c>
      <c r="C13" s="133"/>
      <c r="D13" s="133"/>
      <c r="E13" s="133"/>
      <c r="F13" s="133"/>
      <c r="G13" s="133"/>
      <c r="H13" s="133"/>
      <c r="I13" s="133"/>
      <c r="J13" s="133"/>
      <c r="K13" s="133"/>
      <c r="L13" s="160"/>
      <c r="M13" s="161"/>
      <c r="N13" s="161"/>
      <c r="O13" s="161"/>
      <c r="P13" s="113"/>
      <c r="Q13" s="143"/>
      <c r="R13" s="113"/>
      <c r="S13" s="113"/>
      <c r="T13" s="113"/>
      <c r="U13" s="113"/>
      <c r="V13" s="113"/>
      <c r="W13" s="113"/>
      <c r="X13" s="113"/>
      <c r="Y13" s="113"/>
      <c r="Z13" s="113"/>
      <c r="AA13" s="113"/>
      <c r="AB13" s="113"/>
      <c r="AC13" s="113"/>
    </row>
    <row r="14" spans="1:29" s="114" customFormat="1" ht="36.950000000000003" customHeight="1" x14ac:dyDescent="0.35">
      <c r="A14" s="112"/>
      <c r="B14" s="133" t="s">
        <v>82</v>
      </c>
      <c r="C14" s="133"/>
      <c r="D14" s="133"/>
      <c r="E14" s="133"/>
      <c r="F14" s="133"/>
      <c r="G14" s="133"/>
      <c r="H14" s="133"/>
      <c r="I14" s="133"/>
      <c r="J14" s="133"/>
      <c r="K14" s="133"/>
      <c r="L14" s="160"/>
      <c r="M14" s="161"/>
      <c r="N14" s="161"/>
      <c r="O14" s="161"/>
      <c r="P14" s="113"/>
      <c r="Q14" s="143"/>
      <c r="R14" s="113"/>
      <c r="S14" s="113"/>
      <c r="T14" s="113"/>
      <c r="U14" s="113"/>
      <c r="V14" s="113"/>
      <c r="W14" s="113"/>
      <c r="X14" s="113"/>
      <c r="Y14" s="113"/>
      <c r="Z14" s="113"/>
      <c r="AA14" s="113"/>
      <c r="AB14" s="113"/>
      <c r="AC14" s="113"/>
    </row>
    <row r="15" spans="1:29" s="114" customFormat="1" ht="36.950000000000003" customHeight="1" x14ac:dyDescent="0.35">
      <c r="A15" s="112"/>
      <c r="B15" s="195" t="s">
        <v>98</v>
      </c>
      <c r="C15" s="195"/>
      <c r="D15" s="195"/>
      <c r="E15" s="195"/>
      <c r="F15" s="195"/>
      <c r="G15" s="195"/>
      <c r="H15" s="195"/>
      <c r="I15" s="195"/>
      <c r="J15" s="195"/>
      <c r="K15" s="195"/>
      <c r="L15" s="195"/>
      <c r="M15" s="195"/>
      <c r="N15" s="195"/>
      <c r="O15" s="195"/>
      <c r="P15" s="113"/>
      <c r="Q15" s="143"/>
      <c r="R15" s="113"/>
      <c r="S15" s="113"/>
      <c r="T15" s="113"/>
      <c r="U15" s="113"/>
      <c r="V15" s="113"/>
      <c r="W15" s="113"/>
      <c r="X15" s="113"/>
      <c r="Y15" s="113"/>
      <c r="Z15" s="113"/>
      <c r="AA15" s="113"/>
      <c r="AB15" s="113"/>
      <c r="AC15" s="113"/>
    </row>
    <row r="16" spans="1:29" s="114" customFormat="1" ht="36.950000000000003" customHeight="1" x14ac:dyDescent="0.35">
      <c r="A16" s="112"/>
      <c r="B16" s="195" t="s">
        <v>99</v>
      </c>
      <c r="C16" s="195"/>
      <c r="D16" s="195"/>
      <c r="E16" s="195"/>
      <c r="F16" s="195"/>
      <c r="G16" s="195"/>
      <c r="H16" s="195"/>
      <c r="I16" s="195"/>
      <c r="J16" s="195"/>
      <c r="K16" s="195"/>
      <c r="L16" s="195"/>
      <c r="M16" s="195"/>
      <c r="N16" s="195"/>
      <c r="O16" s="195"/>
      <c r="P16" s="113"/>
      <c r="Q16" s="143"/>
      <c r="R16" s="113"/>
      <c r="S16" s="113"/>
      <c r="T16" s="113"/>
      <c r="U16" s="113"/>
      <c r="V16" s="113"/>
      <c r="W16" s="113"/>
      <c r="X16" s="113"/>
      <c r="Y16" s="113"/>
      <c r="Z16" s="113"/>
      <c r="AA16" s="113"/>
      <c r="AB16" s="113"/>
      <c r="AC16" s="113"/>
    </row>
    <row r="17" spans="1:29" s="114" customFormat="1" ht="36.950000000000003" customHeight="1" x14ac:dyDescent="0.35">
      <c r="A17" s="112"/>
      <c r="B17" s="195" t="s">
        <v>102</v>
      </c>
      <c r="C17" s="195"/>
      <c r="D17" s="195"/>
      <c r="E17" s="195"/>
      <c r="F17" s="195"/>
      <c r="G17" s="195"/>
      <c r="H17" s="195"/>
      <c r="I17" s="195"/>
      <c r="J17" s="195"/>
      <c r="K17" s="195"/>
      <c r="L17" s="195"/>
      <c r="M17" s="195"/>
      <c r="N17" s="195"/>
      <c r="O17" s="195"/>
      <c r="P17" s="113"/>
      <c r="Q17" s="143"/>
      <c r="R17" s="113"/>
      <c r="S17" s="113"/>
      <c r="T17" s="113"/>
      <c r="U17" s="113"/>
      <c r="V17" s="113"/>
      <c r="W17" s="113"/>
      <c r="X17" s="113"/>
      <c r="Y17" s="113"/>
      <c r="Z17" s="113"/>
      <c r="AA17" s="113"/>
      <c r="AB17" s="113"/>
      <c r="AC17" s="113"/>
    </row>
    <row r="18" spans="1:29" s="114" customFormat="1" ht="36.950000000000003" customHeight="1" x14ac:dyDescent="0.35">
      <c r="A18" s="112"/>
      <c r="B18" s="195" t="s">
        <v>83</v>
      </c>
      <c r="C18" s="195"/>
      <c r="D18" s="195"/>
      <c r="E18" s="195"/>
      <c r="F18" s="195"/>
      <c r="G18" s="195"/>
      <c r="H18" s="195"/>
      <c r="I18" s="195"/>
      <c r="J18" s="195"/>
      <c r="K18" s="195"/>
      <c r="L18" s="195"/>
      <c r="M18" s="195"/>
      <c r="N18" s="195"/>
      <c r="O18" s="195"/>
      <c r="P18" s="113"/>
      <c r="Q18" s="143"/>
      <c r="R18" s="113"/>
      <c r="S18" s="113"/>
      <c r="T18" s="113"/>
      <c r="U18" s="113"/>
      <c r="V18" s="113"/>
      <c r="W18" s="113"/>
      <c r="X18" s="113"/>
      <c r="Y18" s="113"/>
      <c r="Z18" s="113"/>
      <c r="AA18" s="113"/>
      <c r="AB18" s="113"/>
      <c r="AC18" s="113"/>
    </row>
    <row r="19" spans="1:29" s="114" customFormat="1" ht="36.950000000000003" customHeight="1" x14ac:dyDescent="0.35">
      <c r="A19" s="112"/>
      <c r="B19" s="195" t="s">
        <v>84</v>
      </c>
      <c r="C19" s="195"/>
      <c r="D19" s="195"/>
      <c r="E19" s="195"/>
      <c r="F19" s="195"/>
      <c r="G19" s="195"/>
      <c r="H19" s="195"/>
      <c r="I19" s="195"/>
      <c r="J19" s="195"/>
      <c r="K19" s="195"/>
      <c r="L19" s="195"/>
      <c r="M19" s="195"/>
      <c r="N19" s="195"/>
      <c r="O19" s="195"/>
      <c r="P19" s="113"/>
      <c r="Q19" s="143"/>
      <c r="R19" s="113"/>
      <c r="S19" s="113"/>
      <c r="T19" s="113"/>
      <c r="U19" s="113"/>
      <c r="V19" s="113"/>
      <c r="W19" s="113"/>
      <c r="X19" s="113"/>
      <c r="Y19" s="113"/>
      <c r="Z19" s="113"/>
      <c r="AA19" s="113"/>
      <c r="AB19" s="113"/>
      <c r="AC19" s="113"/>
    </row>
    <row r="20" spans="1:29" s="114" customFormat="1" ht="36.950000000000003" customHeight="1" x14ac:dyDescent="0.35">
      <c r="A20" s="112"/>
      <c r="B20" s="195" t="s">
        <v>85</v>
      </c>
      <c r="C20" s="195"/>
      <c r="D20" s="195"/>
      <c r="E20" s="195"/>
      <c r="F20" s="195"/>
      <c r="G20" s="195"/>
      <c r="H20" s="195"/>
      <c r="I20" s="195"/>
      <c r="J20" s="195"/>
      <c r="K20" s="195"/>
      <c r="L20" s="195"/>
      <c r="M20" s="195"/>
      <c r="N20" s="195"/>
      <c r="O20" s="195"/>
      <c r="P20" s="113"/>
      <c r="Q20" s="143"/>
      <c r="R20" s="113"/>
      <c r="S20" s="113"/>
      <c r="T20" s="113"/>
      <c r="U20" s="113"/>
      <c r="V20" s="113"/>
      <c r="W20" s="113"/>
      <c r="X20" s="113"/>
      <c r="Y20" s="113"/>
      <c r="Z20" s="113"/>
      <c r="AA20" s="113"/>
      <c r="AB20" s="113"/>
      <c r="AC20" s="113"/>
    </row>
    <row r="21" spans="1:29" s="114" customFormat="1" ht="36.950000000000003" customHeight="1" x14ac:dyDescent="0.35">
      <c r="A21" s="112"/>
      <c r="B21" s="195" t="s">
        <v>86</v>
      </c>
      <c r="C21" s="195"/>
      <c r="D21" s="195"/>
      <c r="E21" s="195"/>
      <c r="F21" s="195"/>
      <c r="G21" s="195"/>
      <c r="H21" s="195"/>
      <c r="I21" s="195"/>
      <c r="J21" s="195"/>
      <c r="K21" s="195"/>
      <c r="L21" s="195"/>
      <c r="M21" s="195"/>
      <c r="N21" s="195"/>
      <c r="O21" s="195"/>
      <c r="P21" s="113"/>
      <c r="Q21" s="143"/>
      <c r="R21" s="113"/>
      <c r="S21" s="113"/>
      <c r="T21" s="113"/>
      <c r="U21" s="113"/>
      <c r="V21" s="113"/>
      <c r="W21" s="113"/>
      <c r="X21" s="113"/>
      <c r="Y21" s="113"/>
      <c r="Z21" s="113"/>
      <c r="AA21" s="113"/>
      <c r="AB21" s="113"/>
      <c r="AC21" s="113"/>
    </row>
    <row r="22" spans="1:29" s="114" customFormat="1" ht="36.950000000000003" customHeight="1" x14ac:dyDescent="0.35">
      <c r="A22" s="112"/>
      <c r="B22" s="195" t="s">
        <v>107</v>
      </c>
      <c r="C22" s="195"/>
      <c r="D22" s="195"/>
      <c r="E22" s="195"/>
      <c r="F22" s="195"/>
      <c r="G22" s="195"/>
      <c r="H22" s="195"/>
      <c r="I22" s="195"/>
      <c r="J22" s="195"/>
      <c r="K22" s="195"/>
      <c r="L22" s="195"/>
      <c r="M22" s="195"/>
      <c r="N22" s="195"/>
      <c r="O22" s="195"/>
      <c r="P22" s="113"/>
      <c r="Q22" s="143"/>
      <c r="R22" s="113"/>
      <c r="S22" s="113"/>
      <c r="T22" s="113"/>
      <c r="U22" s="113"/>
      <c r="V22" s="113"/>
      <c r="W22" s="113"/>
      <c r="X22" s="113"/>
      <c r="Y22" s="113"/>
      <c r="Z22" s="113"/>
      <c r="AA22" s="113"/>
      <c r="AB22" s="113"/>
      <c r="AC22" s="113"/>
    </row>
    <row r="23" spans="1:29" s="114" customFormat="1" ht="36.950000000000003" customHeight="1" x14ac:dyDescent="0.35">
      <c r="A23" s="112"/>
      <c r="B23" s="195" t="s">
        <v>108</v>
      </c>
      <c r="C23" s="195"/>
      <c r="D23" s="195"/>
      <c r="E23" s="195"/>
      <c r="F23" s="195"/>
      <c r="G23" s="195"/>
      <c r="H23" s="195"/>
      <c r="I23" s="195"/>
      <c r="J23" s="195"/>
      <c r="K23" s="195"/>
      <c r="L23" s="195"/>
      <c r="M23" s="195"/>
      <c r="N23" s="195"/>
      <c r="O23" s="195"/>
      <c r="P23" s="113"/>
      <c r="Q23" s="143"/>
      <c r="R23" s="113"/>
      <c r="S23" s="113"/>
      <c r="T23" s="113"/>
      <c r="U23" s="113"/>
      <c r="V23" s="113"/>
      <c r="W23" s="113"/>
      <c r="X23" s="113"/>
      <c r="Y23" s="113"/>
      <c r="Z23" s="113"/>
      <c r="AA23" s="113"/>
      <c r="AB23" s="113"/>
      <c r="AC23" s="113"/>
    </row>
    <row r="24" spans="1:29" s="114" customFormat="1" ht="36.950000000000003" customHeight="1" x14ac:dyDescent="0.35">
      <c r="A24" s="112"/>
      <c r="B24" s="195" t="s">
        <v>109</v>
      </c>
      <c r="C24" s="195"/>
      <c r="D24" s="195"/>
      <c r="E24" s="195"/>
      <c r="F24" s="195"/>
      <c r="G24" s="195"/>
      <c r="H24" s="195"/>
      <c r="I24" s="195"/>
      <c r="J24" s="195"/>
      <c r="K24" s="195"/>
      <c r="L24" s="195"/>
      <c r="M24" s="195"/>
      <c r="N24" s="195"/>
      <c r="O24" s="195"/>
      <c r="P24" s="113"/>
      <c r="Q24" s="143"/>
      <c r="R24" s="113"/>
      <c r="S24" s="113"/>
      <c r="T24" s="113"/>
      <c r="U24" s="113"/>
      <c r="V24" s="113"/>
      <c r="W24" s="113"/>
      <c r="X24" s="113"/>
      <c r="Y24" s="113"/>
      <c r="Z24" s="113"/>
      <c r="AA24" s="113"/>
      <c r="AB24" s="113"/>
      <c r="AC24" s="113"/>
    </row>
    <row r="25" spans="1:29" s="114" customFormat="1" ht="36.950000000000003" customHeight="1" x14ac:dyDescent="0.35">
      <c r="A25" s="112"/>
      <c r="B25" s="195" t="s">
        <v>110</v>
      </c>
      <c r="C25" s="195"/>
      <c r="D25" s="195"/>
      <c r="E25" s="195"/>
      <c r="F25" s="195"/>
      <c r="G25" s="195"/>
      <c r="H25" s="195"/>
      <c r="I25" s="195"/>
      <c r="J25" s="195"/>
      <c r="K25" s="195"/>
      <c r="L25" s="195"/>
      <c r="M25" s="195"/>
      <c r="N25" s="195"/>
      <c r="O25" s="195"/>
      <c r="P25" s="113"/>
      <c r="Q25" s="143"/>
      <c r="R25" s="113"/>
      <c r="S25" s="113"/>
      <c r="T25" s="113"/>
      <c r="U25" s="113"/>
      <c r="V25" s="113"/>
      <c r="W25" s="113"/>
      <c r="X25" s="113"/>
      <c r="Y25" s="113"/>
      <c r="Z25" s="113"/>
      <c r="AA25" s="113"/>
      <c r="AB25" s="113"/>
      <c r="AC25" s="113"/>
    </row>
    <row r="26" spans="1:29" s="114" customFormat="1" ht="36.950000000000003" customHeight="1" x14ac:dyDescent="0.35">
      <c r="A26" s="112"/>
      <c r="B26" s="197" t="s">
        <v>111</v>
      </c>
      <c r="C26" s="197"/>
      <c r="D26" s="197"/>
      <c r="E26" s="197"/>
      <c r="F26" s="197"/>
      <c r="G26" s="197"/>
      <c r="H26" s="197"/>
      <c r="I26" s="197"/>
      <c r="J26" s="197"/>
      <c r="K26" s="197"/>
      <c r="L26" s="197"/>
      <c r="M26" s="197"/>
      <c r="N26" s="197"/>
      <c r="O26" s="197"/>
      <c r="P26" s="113"/>
      <c r="Q26" s="143"/>
      <c r="R26" s="113"/>
      <c r="S26" s="113"/>
      <c r="T26" s="113"/>
      <c r="U26" s="113"/>
      <c r="V26" s="113"/>
      <c r="W26" s="113"/>
      <c r="X26" s="113"/>
      <c r="Y26" s="113"/>
      <c r="Z26" s="113"/>
      <c r="AA26" s="113"/>
      <c r="AB26" s="113"/>
      <c r="AC26" s="113"/>
    </row>
    <row r="27" spans="1:29" s="114" customFormat="1" ht="36.950000000000003" customHeight="1" x14ac:dyDescent="0.35">
      <c r="A27" s="112"/>
      <c r="B27" s="195" t="s">
        <v>87</v>
      </c>
      <c r="C27" s="195"/>
      <c r="D27" s="195"/>
      <c r="E27" s="195"/>
      <c r="F27" s="195"/>
      <c r="G27" s="195"/>
      <c r="H27" s="195"/>
      <c r="I27" s="195"/>
      <c r="J27" s="195"/>
      <c r="K27" s="195"/>
      <c r="L27" s="195"/>
      <c r="M27" s="195"/>
      <c r="N27" s="195"/>
      <c r="O27" s="195"/>
      <c r="P27" s="113"/>
      <c r="Q27" s="143"/>
      <c r="R27" s="113"/>
      <c r="S27" s="113"/>
      <c r="T27" s="113"/>
      <c r="U27" s="113"/>
      <c r="V27" s="113"/>
      <c r="W27" s="113"/>
      <c r="X27" s="113"/>
      <c r="Y27" s="113"/>
      <c r="Z27" s="113"/>
      <c r="AA27" s="113"/>
      <c r="AB27" s="113"/>
      <c r="AC27" s="113"/>
    </row>
    <row r="28" spans="1:29" s="114" customFormat="1" ht="36.950000000000003" customHeight="1" x14ac:dyDescent="0.35">
      <c r="A28" s="112"/>
      <c r="B28" s="195" t="s">
        <v>88</v>
      </c>
      <c r="C28" s="195"/>
      <c r="D28" s="195"/>
      <c r="E28" s="195"/>
      <c r="F28" s="195"/>
      <c r="G28" s="195"/>
      <c r="H28" s="195"/>
      <c r="I28" s="195"/>
      <c r="J28" s="195"/>
      <c r="K28" s="195"/>
      <c r="L28" s="195"/>
      <c r="M28" s="195"/>
      <c r="N28" s="195"/>
      <c r="O28" s="195"/>
      <c r="P28" s="113"/>
      <c r="Q28" s="143"/>
      <c r="R28" s="113"/>
      <c r="S28" s="113"/>
      <c r="T28" s="113"/>
      <c r="U28" s="113"/>
      <c r="V28" s="113"/>
      <c r="W28" s="113"/>
      <c r="X28" s="113"/>
      <c r="Y28" s="113"/>
      <c r="Z28" s="113"/>
      <c r="AA28" s="113"/>
      <c r="AB28" s="113"/>
      <c r="AC28" s="113"/>
    </row>
    <row r="29" spans="1:29" s="114" customFormat="1" ht="36.950000000000003" customHeight="1" x14ac:dyDescent="0.35">
      <c r="A29" s="112"/>
      <c r="B29" s="195" t="s">
        <v>89</v>
      </c>
      <c r="C29" s="195"/>
      <c r="D29" s="195"/>
      <c r="E29" s="195"/>
      <c r="F29" s="195"/>
      <c r="G29" s="195"/>
      <c r="H29" s="195"/>
      <c r="I29" s="195"/>
      <c r="J29" s="195"/>
      <c r="K29" s="195"/>
      <c r="L29" s="195"/>
      <c r="M29" s="195"/>
      <c r="N29" s="195"/>
      <c r="O29" s="195"/>
      <c r="P29" s="113"/>
      <c r="Q29" s="143"/>
      <c r="R29" s="113"/>
      <c r="S29" s="113"/>
      <c r="T29" s="113"/>
      <c r="U29" s="113"/>
      <c r="V29" s="113"/>
      <c r="W29" s="113"/>
      <c r="X29" s="113"/>
      <c r="Y29" s="113"/>
      <c r="Z29" s="113"/>
      <c r="AA29" s="113"/>
      <c r="AB29" s="113"/>
      <c r="AC29" s="113"/>
    </row>
    <row r="30" spans="1:29" s="114" customFormat="1" ht="36.950000000000003" customHeight="1" x14ac:dyDescent="0.35">
      <c r="A30" s="112"/>
      <c r="B30" s="195" t="s">
        <v>90</v>
      </c>
      <c r="C30" s="195"/>
      <c r="D30" s="195"/>
      <c r="E30" s="195"/>
      <c r="F30" s="195"/>
      <c r="G30" s="195"/>
      <c r="H30" s="195"/>
      <c r="I30" s="195"/>
      <c r="J30" s="195"/>
      <c r="K30" s="195"/>
      <c r="L30" s="195"/>
      <c r="M30" s="195"/>
      <c r="N30" s="195"/>
      <c r="O30" s="195"/>
      <c r="P30" s="113"/>
      <c r="Q30" s="143"/>
      <c r="R30" s="113"/>
      <c r="S30" s="113"/>
      <c r="T30" s="113"/>
      <c r="U30" s="113"/>
      <c r="V30" s="113"/>
      <c r="W30" s="113"/>
      <c r="X30" s="113"/>
      <c r="Y30" s="113"/>
      <c r="Z30" s="113"/>
      <c r="AA30" s="113"/>
      <c r="AB30" s="113"/>
      <c r="AC30" s="113"/>
    </row>
    <row r="31" spans="1:29" s="114" customFormat="1" ht="36.950000000000003" customHeight="1" x14ac:dyDescent="0.35">
      <c r="A31" s="112"/>
      <c r="B31" s="195" t="s">
        <v>91</v>
      </c>
      <c r="C31" s="195"/>
      <c r="D31" s="195"/>
      <c r="E31" s="195"/>
      <c r="F31" s="195"/>
      <c r="G31" s="195"/>
      <c r="H31" s="195"/>
      <c r="I31" s="195"/>
      <c r="J31" s="195"/>
      <c r="K31" s="195"/>
      <c r="L31" s="195"/>
      <c r="M31" s="195"/>
      <c r="N31" s="195"/>
      <c r="O31" s="195"/>
      <c r="P31" s="113"/>
      <c r="Q31" s="143"/>
      <c r="R31" s="113"/>
      <c r="S31" s="113"/>
      <c r="T31" s="113"/>
      <c r="U31" s="113"/>
      <c r="V31" s="113"/>
      <c r="W31" s="113"/>
      <c r="X31" s="113"/>
      <c r="Y31" s="113"/>
      <c r="Z31" s="113"/>
      <c r="AA31" s="113"/>
      <c r="AB31" s="113"/>
      <c r="AC31" s="113"/>
    </row>
    <row r="32" spans="1:29" s="114" customFormat="1" ht="36.950000000000003" customHeight="1" x14ac:dyDescent="0.35">
      <c r="A32" s="112"/>
      <c r="B32" s="195" t="s">
        <v>92</v>
      </c>
      <c r="C32" s="195"/>
      <c r="D32" s="195"/>
      <c r="E32" s="195"/>
      <c r="F32" s="195"/>
      <c r="G32" s="195"/>
      <c r="H32" s="195"/>
      <c r="I32" s="195"/>
      <c r="J32" s="195"/>
      <c r="K32" s="195"/>
      <c r="L32" s="195"/>
      <c r="M32" s="195"/>
      <c r="N32" s="195"/>
      <c r="O32" s="195"/>
      <c r="P32" s="113"/>
      <c r="Q32" s="143"/>
      <c r="R32" s="113"/>
      <c r="S32" s="113"/>
      <c r="T32" s="113"/>
      <c r="U32" s="113"/>
      <c r="V32" s="113"/>
      <c r="W32" s="113"/>
      <c r="X32" s="113"/>
      <c r="Y32" s="113"/>
      <c r="Z32" s="113"/>
      <c r="AA32" s="113"/>
      <c r="AB32" s="113"/>
      <c r="AC32" s="113"/>
    </row>
    <row r="33" spans="1:29" s="114" customFormat="1" ht="36.950000000000003" customHeight="1" x14ac:dyDescent="0.35">
      <c r="A33" s="112"/>
      <c r="B33" s="195" t="s">
        <v>93</v>
      </c>
      <c r="C33" s="195"/>
      <c r="D33" s="195"/>
      <c r="E33" s="195"/>
      <c r="F33" s="195"/>
      <c r="G33" s="195"/>
      <c r="H33" s="195"/>
      <c r="I33" s="195"/>
      <c r="J33" s="195"/>
      <c r="K33" s="195"/>
      <c r="L33" s="195"/>
      <c r="M33" s="195"/>
      <c r="N33" s="195"/>
      <c r="O33" s="195"/>
      <c r="P33" s="113"/>
      <c r="Q33" s="143"/>
      <c r="R33" s="113"/>
      <c r="S33" s="113"/>
      <c r="T33" s="113"/>
      <c r="U33" s="113"/>
      <c r="V33" s="113"/>
      <c r="W33" s="113"/>
      <c r="X33" s="113"/>
      <c r="Y33" s="113"/>
      <c r="Z33" s="113"/>
      <c r="AA33" s="113"/>
      <c r="AB33" s="113"/>
      <c r="AC33" s="113"/>
    </row>
    <row r="34" spans="1:29" s="114" customFormat="1" ht="36.950000000000003" customHeight="1" x14ac:dyDescent="0.35">
      <c r="A34" s="112"/>
      <c r="B34" s="195" t="s">
        <v>103</v>
      </c>
      <c r="C34" s="195"/>
      <c r="D34" s="195"/>
      <c r="E34" s="195"/>
      <c r="F34" s="195"/>
      <c r="G34" s="195"/>
      <c r="H34" s="195"/>
      <c r="I34" s="195"/>
      <c r="J34" s="195"/>
      <c r="K34" s="195"/>
      <c r="L34" s="195"/>
      <c r="M34" s="195"/>
      <c r="N34" s="195"/>
      <c r="O34" s="195"/>
      <c r="P34" s="113"/>
      <c r="Q34" s="143"/>
      <c r="R34" s="113"/>
      <c r="S34" s="113"/>
      <c r="T34" s="113"/>
      <c r="U34" s="113"/>
      <c r="V34" s="113"/>
      <c r="W34" s="113"/>
      <c r="X34" s="113"/>
      <c r="Y34" s="113"/>
      <c r="Z34" s="113"/>
      <c r="AA34" s="113"/>
      <c r="AB34" s="113"/>
      <c r="AC34" s="113"/>
    </row>
    <row r="35" spans="1:29" s="114" customFormat="1" ht="36.950000000000003" customHeight="1" x14ac:dyDescent="0.35">
      <c r="A35" s="112"/>
      <c r="B35" s="195" t="s">
        <v>104</v>
      </c>
      <c r="C35" s="195"/>
      <c r="D35" s="195"/>
      <c r="E35" s="195"/>
      <c r="F35" s="195"/>
      <c r="G35" s="195"/>
      <c r="H35" s="195"/>
      <c r="I35" s="195"/>
      <c r="J35" s="195"/>
      <c r="K35" s="195"/>
      <c r="L35" s="195"/>
      <c r="M35" s="195"/>
      <c r="N35" s="195"/>
      <c r="O35" s="195"/>
      <c r="P35" s="113"/>
      <c r="Q35" s="143"/>
      <c r="R35" s="113"/>
      <c r="S35" s="113"/>
      <c r="T35" s="113"/>
      <c r="U35" s="113"/>
      <c r="V35" s="113"/>
      <c r="W35" s="113"/>
      <c r="X35" s="113"/>
      <c r="Y35" s="113"/>
      <c r="Z35" s="113"/>
      <c r="AA35" s="113"/>
      <c r="AB35" s="113"/>
      <c r="AC35" s="113"/>
    </row>
    <row r="36" spans="1:29" s="114" customFormat="1" ht="36.950000000000003" customHeight="1" x14ac:dyDescent="0.35">
      <c r="A36" s="112"/>
      <c r="B36" s="196" t="s">
        <v>105</v>
      </c>
      <c r="C36" s="196"/>
      <c r="D36" s="196"/>
      <c r="E36" s="196"/>
      <c r="F36" s="196"/>
      <c r="G36" s="196"/>
      <c r="H36" s="196"/>
      <c r="I36" s="196"/>
      <c r="J36" s="196"/>
      <c r="K36" s="196"/>
      <c r="L36" s="196"/>
      <c r="M36" s="196"/>
      <c r="N36" s="196"/>
      <c r="O36" s="196"/>
      <c r="P36" s="113"/>
      <c r="Q36" s="143"/>
      <c r="R36" s="113"/>
      <c r="S36" s="113"/>
      <c r="T36" s="113"/>
      <c r="U36" s="113"/>
      <c r="V36" s="113"/>
      <c r="W36" s="113"/>
      <c r="X36" s="113"/>
      <c r="Y36" s="113"/>
      <c r="Z36" s="113"/>
      <c r="AA36" s="113"/>
      <c r="AB36" s="113"/>
      <c r="AC36" s="113"/>
    </row>
    <row r="37" spans="1:29" s="114" customFormat="1" ht="36.950000000000003" customHeight="1" x14ac:dyDescent="0.35">
      <c r="A37" s="112"/>
      <c r="B37" s="189" t="s">
        <v>124</v>
      </c>
      <c r="C37" s="189"/>
      <c r="D37" s="189"/>
      <c r="E37" s="189"/>
      <c r="F37" s="189"/>
      <c r="G37" s="189"/>
      <c r="H37" s="189"/>
      <c r="I37" s="189"/>
      <c r="J37" s="189"/>
      <c r="K37" s="189"/>
      <c r="L37" s="189"/>
      <c r="M37" s="189"/>
      <c r="N37" s="189"/>
      <c r="O37" s="189"/>
      <c r="P37" s="113"/>
      <c r="Q37" s="143"/>
      <c r="R37" s="113"/>
      <c r="S37" s="113"/>
      <c r="T37" s="113"/>
      <c r="U37" s="113"/>
      <c r="V37" s="113"/>
      <c r="W37" s="113"/>
      <c r="X37" s="113"/>
      <c r="Y37" s="113"/>
      <c r="Z37" s="113"/>
      <c r="AA37" s="113"/>
      <c r="AB37" s="113"/>
      <c r="AC37" s="113"/>
    </row>
    <row r="38" spans="1:29" s="114" customFormat="1" ht="36.950000000000003" customHeight="1" x14ac:dyDescent="0.35">
      <c r="A38" s="112"/>
      <c r="B38" s="189" t="s">
        <v>124</v>
      </c>
      <c r="C38" s="189"/>
      <c r="D38" s="189"/>
      <c r="E38" s="189"/>
      <c r="F38" s="189"/>
      <c r="G38" s="189"/>
      <c r="H38" s="189"/>
      <c r="I38" s="189"/>
      <c r="J38" s="189"/>
      <c r="K38" s="189"/>
      <c r="L38" s="189"/>
      <c r="M38" s="189"/>
      <c r="N38" s="189"/>
      <c r="O38" s="189"/>
      <c r="P38" s="113"/>
      <c r="Q38" s="143"/>
      <c r="R38" s="113"/>
      <c r="S38" s="113"/>
      <c r="T38" s="113"/>
      <c r="U38" s="113"/>
      <c r="V38" s="113"/>
      <c r="W38" s="113"/>
      <c r="X38" s="113"/>
      <c r="Y38" s="113"/>
      <c r="Z38" s="113"/>
      <c r="AA38" s="113"/>
      <c r="AB38" s="113"/>
      <c r="AC38" s="113"/>
    </row>
    <row r="39" spans="1:29" s="114" customFormat="1" ht="36.950000000000003" customHeight="1" x14ac:dyDescent="0.35">
      <c r="A39" s="112"/>
      <c r="B39" s="189" t="s">
        <v>124</v>
      </c>
      <c r="C39" s="189"/>
      <c r="D39" s="189"/>
      <c r="E39" s="189"/>
      <c r="F39" s="189"/>
      <c r="G39" s="189"/>
      <c r="H39" s="189"/>
      <c r="I39" s="189"/>
      <c r="J39" s="189"/>
      <c r="K39" s="189"/>
      <c r="L39" s="189"/>
      <c r="M39" s="189"/>
      <c r="N39" s="189"/>
      <c r="O39" s="189"/>
      <c r="P39" s="113"/>
      <c r="Q39" s="143"/>
      <c r="R39" s="113"/>
      <c r="S39" s="113"/>
      <c r="T39" s="113"/>
      <c r="U39" s="113"/>
      <c r="V39" s="113"/>
      <c r="W39" s="113"/>
      <c r="X39" s="113"/>
      <c r="Y39" s="113"/>
      <c r="Z39" s="113"/>
      <c r="AA39" s="113"/>
      <c r="AB39" s="113"/>
      <c r="AC39" s="113"/>
    </row>
    <row r="40" spans="1:29" s="114" customFormat="1" ht="36.950000000000003" customHeight="1" x14ac:dyDescent="0.35">
      <c r="A40" s="112"/>
      <c r="B40" s="189" t="s">
        <v>124</v>
      </c>
      <c r="C40" s="189"/>
      <c r="D40" s="189"/>
      <c r="E40" s="189"/>
      <c r="F40" s="189"/>
      <c r="G40" s="189"/>
      <c r="H40" s="189"/>
      <c r="I40" s="189"/>
      <c r="J40" s="189"/>
      <c r="K40" s="189"/>
      <c r="L40" s="189"/>
      <c r="M40" s="189"/>
      <c r="N40" s="189"/>
      <c r="O40" s="189"/>
      <c r="P40" s="113"/>
      <c r="Q40" s="143"/>
      <c r="R40" s="113"/>
      <c r="S40" s="113"/>
      <c r="T40" s="113"/>
      <c r="U40" s="113"/>
      <c r="V40" s="113"/>
      <c r="W40" s="113"/>
      <c r="X40" s="113"/>
      <c r="Y40" s="113"/>
      <c r="Z40" s="113"/>
      <c r="AA40" s="113"/>
      <c r="AB40" s="113"/>
      <c r="AC40" s="113"/>
    </row>
    <row r="41" spans="1:29" s="114" customFormat="1" ht="36.950000000000003" customHeight="1" x14ac:dyDescent="0.35">
      <c r="A41" s="112"/>
      <c r="B41" s="189" t="s">
        <v>124</v>
      </c>
      <c r="C41" s="189"/>
      <c r="D41" s="189"/>
      <c r="E41" s="189"/>
      <c r="F41" s="189"/>
      <c r="G41" s="189"/>
      <c r="H41" s="189"/>
      <c r="I41" s="189"/>
      <c r="J41" s="189"/>
      <c r="K41" s="189"/>
      <c r="L41" s="189"/>
      <c r="M41" s="189"/>
      <c r="N41" s="189"/>
      <c r="O41" s="189"/>
      <c r="P41" s="113"/>
      <c r="Q41" s="144"/>
      <c r="R41" s="113"/>
      <c r="S41" s="113"/>
      <c r="T41" s="113"/>
      <c r="U41" s="113"/>
      <c r="V41" s="113"/>
      <c r="W41" s="113"/>
      <c r="X41" s="113"/>
      <c r="Y41" s="113"/>
      <c r="Z41" s="113"/>
      <c r="AA41" s="113"/>
      <c r="AB41" s="113"/>
      <c r="AC41" s="113"/>
    </row>
    <row r="42" spans="1:29" s="114" customFormat="1" ht="36.950000000000003" customHeight="1" thickBot="1" x14ac:dyDescent="0.4">
      <c r="A42" s="112"/>
      <c r="B42" s="189" t="s">
        <v>124</v>
      </c>
      <c r="C42" s="189"/>
      <c r="D42" s="189"/>
      <c r="E42" s="189"/>
      <c r="F42" s="189"/>
      <c r="G42" s="189"/>
      <c r="H42" s="189"/>
      <c r="I42" s="189"/>
      <c r="J42" s="189"/>
      <c r="K42" s="189"/>
      <c r="L42" s="189"/>
      <c r="M42" s="189"/>
      <c r="N42" s="189"/>
      <c r="O42" s="189"/>
      <c r="P42" s="113"/>
      <c r="Q42" s="144"/>
      <c r="R42" s="113"/>
      <c r="S42" s="113"/>
      <c r="T42" s="113"/>
      <c r="U42" s="113"/>
      <c r="V42" s="113"/>
      <c r="W42" s="113"/>
      <c r="X42" s="113"/>
      <c r="Y42" s="113"/>
      <c r="Z42" s="113"/>
      <c r="AA42" s="113"/>
      <c r="AB42" s="113"/>
      <c r="AC42" s="113"/>
    </row>
    <row r="43" spans="1:29" s="1" customFormat="1" ht="68.099999999999994" customHeight="1" thickBot="1" x14ac:dyDescent="0.35">
      <c r="A43" s="102"/>
      <c r="B43" s="110"/>
      <c r="D43" s="108" t="s">
        <v>100</v>
      </c>
      <c r="F43" s="81"/>
      <c r="G43" s="81"/>
      <c r="Q43" s="159">
        <f>SUM(Q8:Q42)</f>
        <v>0</v>
      </c>
      <c r="AC43" s="81"/>
    </row>
    <row r="44" spans="1:29" s="78" customFormat="1" ht="24" customHeight="1" x14ac:dyDescent="0.25">
      <c r="A44" s="92"/>
      <c r="B44" s="109"/>
      <c r="Q44" s="106"/>
    </row>
    <row r="45" spans="1:29" s="23" customFormat="1" ht="48" customHeight="1" x14ac:dyDescent="0.25">
      <c r="A45" s="164" t="s">
        <v>136</v>
      </c>
      <c r="B45" s="202" t="s">
        <v>137</v>
      </c>
      <c r="C45" s="202"/>
      <c r="D45" s="101"/>
      <c r="F45" s="101"/>
      <c r="G45" s="101"/>
      <c r="Q45" s="145"/>
      <c r="AC45" s="101"/>
    </row>
    <row r="46" spans="1:29" s="27" customFormat="1" ht="16.5" thickBot="1" x14ac:dyDescent="0.3">
      <c r="A46" s="92"/>
      <c r="B46" s="78"/>
      <c r="C46" s="78"/>
      <c r="D46" s="78"/>
      <c r="F46" s="78"/>
      <c r="G46" s="78"/>
      <c r="Q46" s="107"/>
      <c r="AC46" s="78"/>
    </row>
    <row r="47" spans="1:29" s="27" customFormat="1" ht="66.95" customHeight="1" thickBot="1" x14ac:dyDescent="0.3">
      <c r="A47" s="92"/>
      <c r="B47" s="78"/>
      <c r="C47" s="203" t="s">
        <v>26</v>
      </c>
      <c r="D47" s="203"/>
      <c r="F47" s="78"/>
      <c r="G47" s="78"/>
      <c r="Q47" s="159">
        <f>SUM(Q43:Q45)</f>
        <v>0</v>
      </c>
      <c r="AC47" s="78"/>
    </row>
    <row r="48" spans="1:29" s="27" customFormat="1" ht="15.75" x14ac:dyDescent="0.25">
      <c r="A48" s="78"/>
      <c r="B48" s="78"/>
      <c r="C48" s="78"/>
      <c r="D48" s="78"/>
      <c r="E48" s="25"/>
      <c r="F48" s="78"/>
      <c r="G48" s="78"/>
      <c r="AC48" s="78"/>
    </row>
  </sheetData>
  <sheetProtection algorithmName="SHA-512" hashValue="n+79ysoY4vPk7oAsDWR4QCQLSeYqfZE69ZdSMDz8L+hWfa7ZpWtqTUXcZEyzCyA0GePepB8NMzUpoutHkG6BaA==" saltValue="CIhk9P+kSALO17IpiA9zVQ==" spinCount="100000" sheet="1" objects="1" scenarios="1"/>
  <mergeCells count="40">
    <mergeCell ref="P1:Q1"/>
    <mergeCell ref="A3:Q3"/>
    <mergeCell ref="A4:Q4"/>
    <mergeCell ref="B45:C45"/>
    <mergeCell ref="C47:D47"/>
    <mergeCell ref="B8:O8"/>
    <mergeCell ref="B9:O9"/>
    <mergeCell ref="B10:O10"/>
    <mergeCell ref="B11:O11"/>
    <mergeCell ref="B15:O15"/>
    <mergeCell ref="B16:O16"/>
    <mergeCell ref="B17:O17"/>
    <mergeCell ref="B18:O18"/>
    <mergeCell ref="B19:O19"/>
    <mergeCell ref="B20:O20"/>
    <mergeCell ref="B21:O21"/>
    <mergeCell ref="B29:O29"/>
    <mergeCell ref="B40:O40"/>
    <mergeCell ref="B41:O41"/>
    <mergeCell ref="B22:O22"/>
    <mergeCell ref="B23:O23"/>
    <mergeCell ref="B24:O24"/>
    <mergeCell ref="B25:O25"/>
    <mergeCell ref="B26:O26"/>
    <mergeCell ref="B42:O42"/>
    <mergeCell ref="A1:B1"/>
    <mergeCell ref="C1:K1"/>
    <mergeCell ref="E2:F2"/>
    <mergeCell ref="B35:O35"/>
    <mergeCell ref="B36:O36"/>
    <mergeCell ref="B37:O37"/>
    <mergeCell ref="B38:O38"/>
    <mergeCell ref="B39:O39"/>
    <mergeCell ref="B30:O30"/>
    <mergeCell ref="B31:O31"/>
    <mergeCell ref="B32:O32"/>
    <mergeCell ref="B33:O33"/>
    <mergeCell ref="B34:O34"/>
    <mergeCell ref="B27:O27"/>
    <mergeCell ref="B28:O28"/>
  </mergeCells>
  <pageMargins left="0.70866141732283472" right="0.70866141732283472" top="0.74803149606299213" bottom="0.74803149606299213" header="0.31496062992125984" footer="0.31496062992125984"/>
  <pageSetup paperSize="8" scale="43" orientation="landscape" r:id="rId1"/>
  <headerFooter>
    <oddFooter xml:space="preserve">&amp;L&amp;F &amp;A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tabSelected="1" zoomScale="40" zoomScaleNormal="40" workbookViewId="0">
      <selection activeCell="D48" sqref="D48"/>
    </sheetView>
  </sheetViews>
  <sheetFormatPr defaultColWidth="9.28515625" defaultRowHeight="15.75" x14ac:dyDescent="0.25"/>
  <cols>
    <col min="1" max="1" width="9.28515625" style="27" customWidth="1"/>
    <col min="2" max="2" width="9.28515625" style="27"/>
    <col min="3" max="3" width="11.42578125" style="27" customWidth="1"/>
    <col min="4" max="4" width="44.140625" style="27" bestFit="1" customWidth="1"/>
    <col min="5" max="5" width="5.28515625" style="27" customWidth="1"/>
    <col min="6" max="6" width="10.140625" style="27" customWidth="1"/>
    <col min="7" max="8" width="9.28515625" style="27"/>
    <col min="9" max="9" width="13.85546875" style="27" customWidth="1"/>
    <col min="10" max="10" width="21.140625" style="27" customWidth="1"/>
    <col min="11" max="11" width="28.28515625" style="27" customWidth="1"/>
    <col min="12" max="12" width="7.7109375" style="27" customWidth="1"/>
    <col min="13" max="13" width="3.7109375" style="27" customWidth="1"/>
    <col min="14" max="14" width="9.28515625" style="78"/>
    <col min="15" max="15" width="58.7109375" style="27" customWidth="1"/>
    <col min="16" max="16" width="18.140625" style="27" customWidth="1"/>
    <col min="17" max="17" width="40.5703125" style="52" customWidth="1"/>
    <col min="18" max="16384" width="9.28515625" style="27"/>
  </cols>
  <sheetData>
    <row r="1" spans="1:17" ht="41.45" customHeight="1" thickBot="1" x14ac:dyDescent="0.3">
      <c r="A1" s="166" t="s">
        <v>114</v>
      </c>
      <c r="B1" s="166"/>
      <c r="C1" s="190">
        <f>'Fondo (ris stabili e variabili)'!C1:K1</f>
        <v>0</v>
      </c>
      <c r="D1" s="191"/>
      <c r="E1" s="191"/>
      <c r="F1" s="191"/>
      <c r="G1" s="191"/>
      <c r="H1" s="191"/>
      <c r="I1" s="191"/>
      <c r="J1" s="191"/>
      <c r="K1" s="192"/>
      <c r="O1" s="136" t="s">
        <v>130</v>
      </c>
      <c r="P1" s="135"/>
    </row>
    <row r="2" spans="1:17" ht="41.45" customHeight="1" thickBot="1" x14ac:dyDescent="0.3">
      <c r="A2" s="6"/>
      <c r="B2" s="21"/>
      <c r="C2" s="6"/>
      <c r="D2" s="118" t="s">
        <v>113</v>
      </c>
      <c r="E2" s="193">
        <f>'Fondo (ris stabili e variabili)'!E2:F2</f>
        <v>0</v>
      </c>
      <c r="F2" s="194"/>
      <c r="G2" s="6"/>
      <c r="H2" s="6"/>
      <c r="I2" s="6"/>
      <c r="J2" s="28"/>
      <c r="K2" s="6"/>
    </row>
    <row r="3" spans="1:17" ht="42.6" customHeight="1" x14ac:dyDescent="0.25">
      <c r="A3" s="200" t="s">
        <v>131</v>
      </c>
      <c r="B3" s="200"/>
      <c r="C3" s="200"/>
      <c r="D3" s="200"/>
      <c r="E3" s="200"/>
      <c r="F3" s="200"/>
      <c r="G3" s="200"/>
      <c r="H3" s="200"/>
      <c r="I3" s="200"/>
      <c r="J3" s="200"/>
      <c r="K3" s="200"/>
      <c r="L3" s="200"/>
      <c r="M3" s="200"/>
      <c r="N3" s="200"/>
      <c r="O3" s="200"/>
      <c r="P3" s="200"/>
      <c r="Q3" s="200"/>
    </row>
    <row r="4" spans="1:17" ht="30" x14ac:dyDescent="0.25">
      <c r="A4" s="137"/>
      <c r="B4" s="137"/>
      <c r="C4" s="137"/>
      <c r="D4" s="137"/>
      <c r="E4" s="137"/>
      <c r="F4" s="137"/>
      <c r="G4" s="137"/>
      <c r="H4" s="137"/>
      <c r="I4" s="137"/>
      <c r="J4" s="137"/>
      <c r="K4" s="137"/>
      <c r="L4" s="137"/>
      <c r="M4" s="137"/>
      <c r="N4" s="137"/>
      <c r="O4" s="137"/>
      <c r="P4" s="137"/>
      <c r="Q4" s="137"/>
    </row>
    <row r="5" spans="1:17" s="119" customFormat="1" ht="35.450000000000003" customHeight="1" x14ac:dyDescent="0.25">
      <c r="A5" s="211" t="s">
        <v>67</v>
      </c>
      <c r="B5" s="211"/>
      <c r="C5" s="211"/>
      <c r="D5" s="211"/>
      <c r="E5" s="211"/>
      <c r="F5" s="211"/>
      <c r="G5" s="211"/>
      <c r="H5" s="211"/>
      <c r="I5" s="211"/>
      <c r="J5" s="211"/>
      <c r="N5" s="141"/>
      <c r="O5" s="141"/>
    </row>
    <row r="6" spans="1:17" s="23" customFormat="1" ht="35.450000000000003" customHeight="1" x14ac:dyDescent="0.25">
      <c r="A6" s="212" t="s">
        <v>133</v>
      </c>
      <c r="B6" s="212"/>
      <c r="C6" s="212"/>
      <c r="D6" s="212"/>
      <c r="E6" s="212"/>
      <c r="F6" s="212"/>
      <c r="G6" s="212"/>
      <c r="H6" s="212"/>
      <c r="I6" s="212"/>
      <c r="J6" s="212"/>
      <c r="N6" s="101"/>
      <c r="O6" s="142"/>
      <c r="P6" s="105"/>
      <c r="Q6" s="105"/>
    </row>
    <row r="7" spans="1:17" s="1" customFormat="1" ht="20.25" x14ac:dyDescent="0.3">
      <c r="N7" s="81"/>
      <c r="O7" s="83"/>
      <c r="P7" s="83"/>
      <c r="Q7" s="105"/>
    </row>
    <row r="8" spans="1:17" s="1" customFormat="1" ht="27.95" customHeight="1" x14ac:dyDescent="0.3">
      <c r="A8" s="79" t="s">
        <v>115</v>
      </c>
      <c r="B8" s="80"/>
      <c r="C8" s="80"/>
      <c r="D8" s="207"/>
      <c r="E8" s="208"/>
      <c r="F8" s="208"/>
      <c r="G8" s="208"/>
      <c r="H8" s="208"/>
      <c r="I8" s="208"/>
      <c r="J8" s="209"/>
      <c r="N8" s="81"/>
      <c r="O8" s="82"/>
      <c r="P8" s="83"/>
      <c r="Q8" s="105"/>
    </row>
    <row r="9" spans="1:17" s="83" customFormat="1" ht="27.95" customHeight="1" x14ac:dyDescent="0.3">
      <c r="A9" s="79"/>
      <c r="B9" s="80"/>
      <c r="C9" s="80"/>
      <c r="D9" s="84"/>
      <c r="E9" s="84"/>
      <c r="F9" s="84"/>
      <c r="G9" s="84"/>
      <c r="H9" s="84"/>
      <c r="I9" s="84"/>
      <c r="J9" s="84"/>
      <c r="N9" s="82"/>
      <c r="O9" s="84"/>
      <c r="Q9" s="105"/>
    </row>
    <row r="10" spans="1:17" s="1" customFormat="1" ht="27.95" customHeight="1" x14ac:dyDescent="0.3">
      <c r="A10" s="79" t="s">
        <v>116</v>
      </c>
      <c r="B10" s="15"/>
      <c r="C10" s="15"/>
      <c r="D10" s="207"/>
      <c r="E10" s="208"/>
      <c r="F10" s="208"/>
      <c r="G10" s="208"/>
      <c r="H10" s="208"/>
      <c r="I10" s="208"/>
      <c r="J10" s="209"/>
      <c r="N10" s="81"/>
      <c r="O10" s="82"/>
      <c r="P10" s="83"/>
      <c r="Q10" s="105"/>
    </row>
    <row r="11" spans="1:17" s="1" customFormat="1" ht="27.95" customHeight="1" x14ac:dyDescent="0.3">
      <c r="A11" s="79"/>
      <c r="B11" s="15"/>
      <c r="C11" s="15"/>
      <c r="D11" s="84"/>
      <c r="E11" s="84"/>
      <c r="F11" s="84"/>
      <c r="G11" s="84"/>
      <c r="H11" s="84"/>
      <c r="I11" s="84"/>
      <c r="J11" s="84"/>
      <c r="N11" s="81"/>
      <c r="O11" s="81"/>
      <c r="Q11" s="23"/>
    </row>
    <row r="12" spans="1:17" s="1" customFormat="1" ht="27.95" customHeight="1" x14ac:dyDescent="0.3">
      <c r="A12" s="79" t="s">
        <v>68</v>
      </c>
      <c r="B12" s="15"/>
      <c r="C12" s="15"/>
      <c r="D12" s="140"/>
      <c r="E12" s="84"/>
      <c r="F12" s="84"/>
      <c r="G12" s="84"/>
      <c r="H12" s="84"/>
      <c r="I12" s="84"/>
      <c r="J12" s="84"/>
      <c r="Q12" s="23"/>
    </row>
    <row r="13" spans="1:17" s="1" customFormat="1" ht="21" thickBot="1" x14ac:dyDescent="0.35">
      <c r="A13" s="139"/>
      <c r="B13" s="15"/>
      <c r="C13" s="15"/>
      <c r="D13" s="85"/>
      <c r="E13" s="84"/>
      <c r="F13" s="84"/>
      <c r="G13" s="84"/>
      <c r="H13" s="84"/>
      <c r="I13" s="84"/>
      <c r="J13" s="84"/>
      <c r="O13" s="1" t="s">
        <v>134</v>
      </c>
      <c r="Q13" s="23"/>
    </row>
    <row r="14" spans="1:17" s="83" customFormat="1" ht="22.5" x14ac:dyDescent="0.3">
      <c r="A14" s="138" t="s">
        <v>132</v>
      </c>
      <c r="B14" s="86"/>
      <c r="C14" s="86"/>
      <c r="D14" s="87"/>
      <c r="E14" s="87"/>
      <c r="F14" s="87"/>
      <c r="G14" s="87"/>
      <c r="H14" s="87"/>
      <c r="I14" s="87"/>
      <c r="J14" s="87"/>
      <c r="K14" s="88"/>
      <c r="L14" s="89"/>
      <c r="Q14" s="105"/>
    </row>
    <row r="15" spans="1:17" s="1" customFormat="1" ht="20.25" x14ac:dyDescent="0.3">
      <c r="A15" s="90"/>
      <c r="B15" s="81"/>
      <c r="C15" s="81"/>
      <c r="D15" s="100" t="s">
        <v>69</v>
      </c>
      <c r="E15" s="100"/>
      <c r="F15" s="100"/>
      <c r="G15" s="81"/>
      <c r="H15" s="81"/>
      <c r="I15" s="216">
        <f>D12</f>
        <v>0</v>
      </c>
      <c r="J15" s="216"/>
      <c r="K15" s="81"/>
      <c r="L15" s="91"/>
      <c r="Q15" s="23"/>
    </row>
    <row r="16" spans="1:17" s="1" customFormat="1" ht="20.25" x14ac:dyDescent="0.3">
      <c r="A16" s="102"/>
      <c r="B16" s="81"/>
      <c r="C16" s="81"/>
      <c r="D16" s="81"/>
      <c r="E16" s="81"/>
      <c r="F16" s="81"/>
      <c r="G16" s="120"/>
      <c r="H16" s="81"/>
      <c r="I16" s="81"/>
      <c r="J16" s="81"/>
      <c r="K16" s="81"/>
      <c r="L16" s="91"/>
      <c r="M16" s="81"/>
      <c r="Q16" s="23"/>
    </row>
    <row r="17" spans="1:17" s="124" customFormat="1" ht="62.45" customHeight="1" x14ac:dyDescent="0.25">
      <c r="A17" s="215" t="s">
        <v>94</v>
      </c>
      <c r="B17" s="210"/>
      <c r="C17" s="210"/>
      <c r="D17" s="121" t="s">
        <v>70</v>
      </c>
      <c r="E17" s="210" t="s">
        <v>71</v>
      </c>
      <c r="F17" s="210"/>
      <c r="G17" s="210" t="s">
        <v>72</v>
      </c>
      <c r="H17" s="210"/>
      <c r="I17" s="210"/>
      <c r="J17" s="121" t="s">
        <v>73</v>
      </c>
      <c r="K17" s="122" t="s">
        <v>74</v>
      </c>
      <c r="L17" s="123"/>
      <c r="M17" s="122"/>
    </row>
    <row r="18" spans="1:17" s="1" customFormat="1" ht="24.6" customHeight="1" x14ac:dyDescent="0.3">
      <c r="A18" s="213"/>
      <c r="B18" s="213"/>
      <c r="C18" s="214"/>
      <c r="D18" s="165"/>
      <c r="E18" s="205" t="s">
        <v>3</v>
      </c>
      <c r="F18" s="205"/>
      <c r="G18" s="206">
        <v>917</v>
      </c>
      <c r="H18" s="206"/>
      <c r="I18" s="206"/>
      <c r="J18" s="125">
        <f t="shared" ref="J18:J28" si="0">D18*G18</f>
        <v>0</v>
      </c>
      <c r="K18" s="81" t="s">
        <v>134</v>
      </c>
      <c r="L18" s="91"/>
      <c r="M18" s="81"/>
      <c r="N18" s="126"/>
      <c r="Q18" s="23"/>
    </row>
    <row r="19" spans="1:17" s="1" customFormat="1" ht="24.6" customHeight="1" x14ac:dyDescent="0.3">
      <c r="A19" s="213"/>
      <c r="B19" s="213"/>
      <c r="C19" s="214"/>
      <c r="D19" s="165"/>
      <c r="E19" s="205" t="s">
        <v>4</v>
      </c>
      <c r="F19" s="205"/>
      <c r="G19" s="206">
        <v>1016</v>
      </c>
      <c r="H19" s="206"/>
      <c r="I19" s="206"/>
      <c r="J19" s="125">
        <f t="shared" si="0"/>
        <v>0</v>
      </c>
      <c r="K19" s="81"/>
      <c r="L19" s="91"/>
      <c r="M19" s="81"/>
      <c r="Q19" s="23"/>
    </row>
    <row r="20" spans="1:17" s="1" customFormat="1" ht="24.6" customHeight="1" x14ac:dyDescent="0.3">
      <c r="A20" s="213"/>
      <c r="B20" s="213"/>
      <c r="C20" s="214"/>
      <c r="D20" s="165"/>
      <c r="E20" s="205" t="s">
        <v>75</v>
      </c>
      <c r="F20" s="205"/>
      <c r="G20" s="206">
        <v>1177</v>
      </c>
      <c r="H20" s="206"/>
      <c r="I20" s="206"/>
      <c r="J20" s="125">
        <f t="shared" si="0"/>
        <v>0</v>
      </c>
      <c r="K20" s="81"/>
      <c r="L20" s="91"/>
      <c r="M20" s="81"/>
      <c r="Q20" s="23"/>
    </row>
    <row r="21" spans="1:17" s="1" customFormat="1" ht="24.6" customHeight="1" x14ac:dyDescent="0.3">
      <c r="A21" s="213"/>
      <c r="B21" s="213"/>
      <c r="C21" s="214"/>
      <c r="D21" s="165"/>
      <c r="E21" s="205" t="s">
        <v>6</v>
      </c>
      <c r="F21" s="205"/>
      <c r="G21" s="206">
        <v>2271</v>
      </c>
      <c r="H21" s="206"/>
      <c r="I21" s="206"/>
      <c r="J21" s="125">
        <f t="shared" si="0"/>
        <v>0</v>
      </c>
      <c r="K21" s="81"/>
      <c r="L21" s="91"/>
      <c r="M21" s="81"/>
      <c r="Q21" s="23"/>
    </row>
    <row r="22" spans="1:17" s="1" customFormat="1" ht="24.6" customHeight="1" x14ac:dyDescent="0.3">
      <c r="A22" s="213"/>
      <c r="B22" s="213"/>
      <c r="C22" s="214"/>
      <c r="D22" s="165"/>
      <c r="E22" s="205" t="s">
        <v>7</v>
      </c>
      <c r="F22" s="205"/>
      <c r="G22" s="206">
        <v>1012</v>
      </c>
      <c r="H22" s="206"/>
      <c r="I22" s="206"/>
      <c r="J22" s="125">
        <f t="shared" si="0"/>
        <v>0</v>
      </c>
      <c r="K22" s="81"/>
      <c r="L22" s="91"/>
      <c r="M22" s="81"/>
      <c r="Q22" s="23"/>
    </row>
    <row r="23" spans="1:17" s="1" customFormat="1" ht="24.6" customHeight="1" x14ac:dyDescent="0.3">
      <c r="A23" s="213"/>
      <c r="B23" s="213"/>
      <c r="C23" s="214"/>
      <c r="D23" s="165"/>
      <c r="E23" s="205" t="s">
        <v>8</v>
      </c>
      <c r="F23" s="205"/>
      <c r="G23" s="206">
        <v>1124</v>
      </c>
      <c r="H23" s="206"/>
      <c r="I23" s="206"/>
      <c r="J23" s="125">
        <f t="shared" si="0"/>
        <v>0</v>
      </c>
      <c r="K23" s="81"/>
      <c r="L23" s="91"/>
      <c r="M23" s="81"/>
      <c r="Q23" s="23"/>
    </row>
    <row r="24" spans="1:17" s="1" customFormat="1" ht="24.6" customHeight="1" x14ac:dyDescent="0.3">
      <c r="A24" s="213"/>
      <c r="B24" s="213"/>
      <c r="C24" s="214"/>
      <c r="D24" s="165"/>
      <c r="E24" s="205" t="s">
        <v>9</v>
      </c>
      <c r="F24" s="205"/>
      <c r="G24" s="206">
        <v>1944</v>
      </c>
      <c r="H24" s="206"/>
      <c r="I24" s="206"/>
      <c r="J24" s="125">
        <f t="shared" si="0"/>
        <v>0</v>
      </c>
      <c r="K24" s="81"/>
      <c r="L24" s="91"/>
      <c r="M24" s="81"/>
      <c r="Q24" s="23"/>
    </row>
    <row r="25" spans="1:17" s="1" customFormat="1" ht="24.6" customHeight="1" x14ac:dyDescent="0.3">
      <c r="A25" s="213"/>
      <c r="B25" s="213"/>
      <c r="C25" s="214"/>
      <c r="D25" s="165"/>
      <c r="E25" s="205" t="s">
        <v>10</v>
      </c>
      <c r="F25" s="205"/>
      <c r="G25" s="206">
        <v>2235</v>
      </c>
      <c r="H25" s="206"/>
      <c r="I25" s="206"/>
      <c r="J25" s="125">
        <f t="shared" si="0"/>
        <v>0</v>
      </c>
      <c r="K25" s="81"/>
      <c r="L25" s="91"/>
      <c r="M25" s="81"/>
      <c r="Q25" s="23"/>
    </row>
    <row r="26" spans="1:17" s="1" customFormat="1" ht="24.6" customHeight="1" x14ac:dyDescent="0.3">
      <c r="A26" s="213"/>
      <c r="B26" s="213"/>
      <c r="C26" s="214"/>
      <c r="D26" s="165"/>
      <c r="E26" s="205" t="s">
        <v>11</v>
      </c>
      <c r="F26" s="205"/>
      <c r="G26" s="206">
        <v>1092</v>
      </c>
      <c r="H26" s="206"/>
      <c r="I26" s="206"/>
      <c r="J26" s="125">
        <f t="shared" si="0"/>
        <v>0</v>
      </c>
      <c r="K26" s="81"/>
      <c r="L26" s="91"/>
      <c r="M26" s="81"/>
      <c r="Q26" s="23"/>
    </row>
    <row r="27" spans="1:17" s="1" customFormat="1" ht="24.6" customHeight="1" x14ac:dyDescent="0.3">
      <c r="A27" s="213"/>
      <c r="B27" s="213"/>
      <c r="C27" s="214"/>
      <c r="D27" s="165"/>
      <c r="E27" s="205" t="s">
        <v>12</v>
      </c>
      <c r="F27" s="205"/>
      <c r="G27" s="206">
        <v>1177</v>
      </c>
      <c r="H27" s="206"/>
      <c r="I27" s="206"/>
      <c r="J27" s="125">
        <f t="shared" si="0"/>
        <v>0</v>
      </c>
      <c r="K27" s="81"/>
      <c r="L27" s="91"/>
      <c r="M27" s="81"/>
      <c r="Q27" s="23"/>
    </row>
    <row r="28" spans="1:17" s="1" customFormat="1" ht="24.6" customHeight="1" x14ac:dyDescent="0.3">
      <c r="A28" s="213"/>
      <c r="B28" s="213"/>
      <c r="C28" s="214"/>
      <c r="D28" s="165"/>
      <c r="E28" s="205" t="s">
        <v>13</v>
      </c>
      <c r="F28" s="205"/>
      <c r="G28" s="206">
        <v>2271</v>
      </c>
      <c r="H28" s="206"/>
      <c r="I28" s="206"/>
      <c r="J28" s="125">
        <f t="shared" si="0"/>
        <v>0</v>
      </c>
      <c r="K28" s="81"/>
      <c r="L28" s="91"/>
      <c r="M28" s="81"/>
      <c r="Q28" s="23"/>
    </row>
    <row r="29" spans="1:17" s="1" customFormat="1" ht="24.6" customHeight="1" thickBot="1" x14ac:dyDescent="0.35">
      <c r="A29" s="102"/>
      <c r="B29" s="81"/>
      <c r="C29" s="81"/>
      <c r="D29" s="127">
        <f>SUM(D18:D28)</f>
        <v>0</v>
      </c>
      <c r="E29" s="81"/>
      <c r="F29" s="81"/>
      <c r="G29" s="120"/>
      <c r="H29" s="81"/>
      <c r="I29" s="81"/>
      <c r="J29" s="81"/>
      <c r="K29" s="128">
        <f>SUM(J18:J28)</f>
        <v>0</v>
      </c>
      <c r="L29" s="129"/>
      <c r="M29" s="130"/>
      <c r="Q29" s="23"/>
    </row>
    <row r="30" spans="1:17" s="1" customFormat="1" ht="24.6" customHeight="1" x14ac:dyDescent="0.3">
      <c r="A30" s="102"/>
      <c r="B30" s="81"/>
      <c r="C30" s="81"/>
      <c r="D30" s="81"/>
      <c r="E30" s="81"/>
      <c r="F30" s="81"/>
      <c r="G30" s="81"/>
      <c r="H30" s="81"/>
      <c r="I30" s="81"/>
      <c r="J30" s="81"/>
      <c r="K30" s="81"/>
      <c r="L30" s="91"/>
      <c r="Q30" s="23"/>
    </row>
    <row r="31" spans="1:17" s="124" customFormat="1" ht="58.5" customHeight="1" x14ac:dyDescent="0.25">
      <c r="A31" s="215" t="s">
        <v>94</v>
      </c>
      <c r="B31" s="210"/>
      <c r="C31" s="210"/>
      <c r="D31" s="121" t="s">
        <v>70</v>
      </c>
      <c r="E31" s="210" t="s">
        <v>71</v>
      </c>
      <c r="F31" s="210"/>
      <c r="G31" s="210" t="s">
        <v>76</v>
      </c>
      <c r="H31" s="210"/>
      <c r="I31" s="210"/>
      <c r="J31" s="121" t="s">
        <v>77</v>
      </c>
      <c r="K31" s="122" t="s">
        <v>78</v>
      </c>
      <c r="L31" s="123"/>
      <c r="M31" s="122"/>
    </row>
    <row r="32" spans="1:17" s="1" customFormat="1" ht="24.6" customHeight="1" x14ac:dyDescent="0.3">
      <c r="A32" s="213"/>
      <c r="B32" s="213"/>
      <c r="C32" s="214"/>
      <c r="D32" s="165"/>
      <c r="E32" s="205" t="s">
        <v>3</v>
      </c>
      <c r="F32" s="205"/>
      <c r="G32" s="206">
        <v>720</v>
      </c>
      <c r="H32" s="206"/>
      <c r="I32" s="206"/>
      <c r="J32" s="125">
        <f t="shared" ref="J32:J42" si="1">D32*G32</f>
        <v>0</v>
      </c>
      <c r="K32" s="81"/>
      <c r="L32" s="91"/>
      <c r="M32" s="81"/>
      <c r="Q32" s="23"/>
    </row>
    <row r="33" spans="1:17" s="1" customFormat="1" ht="24.6" customHeight="1" x14ac:dyDescent="0.3">
      <c r="A33" s="213"/>
      <c r="B33" s="213"/>
      <c r="C33" s="214"/>
      <c r="D33" s="165"/>
      <c r="E33" s="205" t="s">
        <v>4</v>
      </c>
      <c r="F33" s="205"/>
      <c r="G33" s="206">
        <v>720</v>
      </c>
      <c r="H33" s="206"/>
      <c r="I33" s="206"/>
      <c r="J33" s="125">
        <f t="shared" si="1"/>
        <v>0</v>
      </c>
      <c r="K33" s="81"/>
      <c r="L33" s="91"/>
      <c r="M33" s="81"/>
      <c r="Q33" s="23"/>
    </row>
    <row r="34" spans="1:17" s="1" customFormat="1" ht="24.6" customHeight="1" x14ac:dyDescent="0.3">
      <c r="A34" s="213"/>
      <c r="B34" s="213"/>
      <c r="C34" s="214"/>
      <c r="D34" s="165"/>
      <c r="E34" s="205" t="s">
        <v>75</v>
      </c>
      <c r="F34" s="205"/>
      <c r="G34" s="206">
        <v>720</v>
      </c>
      <c r="H34" s="206"/>
      <c r="I34" s="206"/>
      <c r="J34" s="125">
        <f t="shared" si="1"/>
        <v>0</v>
      </c>
      <c r="K34" s="81"/>
      <c r="L34" s="91"/>
      <c r="M34" s="81"/>
      <c r="Q34" s="23"/>
    </row>
    <row r="35" spans="1:17" s="1" customFormat="1" ht="24.6" customHeight="1" x14ac:dyDescent="0.3">
      <c r="A35" s="213"/>
      <c r="B35" s="213"/>
      <c r="C35" s="214"/>
      <c r="D35" s="165"/>
      <c r="E35" s="205" t="s">
        <v>6</v>
      </c>
      <c r="F35" s="205"/>
      <c r="G35" s="206">
        <v>720</v>
      </c>
      <c r="H35" s="206"/>
      <c r="I35" s="206"/>
      <c r="J35" s="125">
        <f t="shared" si="1"/>
        <v>0</v>
      </c>
      <c r="K35" s="81"/>
      <c r="L35" s="91"/>
      <c r="M35" s="81"/>
      <c r="Q35" s="23"/>
    </row>
    <row r="36" spans="1:17" s="1" customFormat="1" ht="24.6" customHeight="1" x14ac:dyDescent="0.3">
      <c r="A36" s="213"/>
      <c r="B36" s="213"/>
      <c r="C36" s="214"/>
      <c r="D36" s="165"/>
      <c r="E36" s="205" t="s">
        <v>7</v>
      </c>
      <c r="F36" s="205"/>
      <c r="G36" s="206">
        <v>720</v>
      </c>
      <c r="H36" s="206"/>
      <c r="I36" s="206"/>
      <c r="J36" s="125">
        <f t="shared" si="1"/>
        <v>0</v>
      </c>
      <c r="K36" s="81"/>
      <c r="L36" s="91"/>
      <c r="M36" s="81"/>
      <c r="Q36" s="23"/>
    </row>
    <row r="37" spans="1:17" s="1" customFormat="1" ht="24.6" customHeight="1" x14ac:dyDescent="0.3">
      <c r="A37" s="213"/>
      <c r="B37" s="213"/>
      <c r="C37" s="214"/>
      <c r="D37" s="165"/>
      <c r="E37" s="205" t="s">
        <v>8</v>
      </c>
      <c r="F37" s="205"/>
      <c r="G37" s="206">
        <v>720</v>
      </c>
      <c r="H37" s="206"/>
      <c r="I37" s="206"/>
      <c r="J37" s="125">
        <f t="shared" si="1"/>
        <v>0</v>
      </c>
      <c r="K37" s="81"/>
      <c r="L37" s="91"/>
      <c r="M37" s="81"/>
      <c r="Q37" s="23"/>
    </row>
    <row r="38" spans="1:17" s="1" customFormat="1" ht="24.6" customHeight="1" x14ac:dyDescent="0.3">
      <c r="A38" s="213"/>
      <c r="B38" s="213"/>
      <c r="C38" s="214"/>
      <c r="D38" s="165"/>
      <c r="E38" s="205" t="s">
        <v>9</v>
      </c>
      <c r="F38" s="205"/>
      <c r="G38" s="206">
        <v>720</v>
      </c>
      <c r="H38" s="206"/>
      <c r="I38" s="206"/>
      <c r="J38" s="125">
        <f t="shared" si="1"/>
        <v>0</v>
      </c>
      <c r="K38" s="81"/>
      <c r="L38" s="91"/>
      <c r="M38" s="81"/>
      <c r="Q38" s="23"/>
    </row>
    <row r="39" spans="1:17" s="1" customFormat="1" ht="24.6" customHeight="1" x14ac:dyDescent="0.3">
      <c r="A39" s="213"/>
      <c r="B39" s="213"/>
      <c r="C39" s="214"/>
      <c r="D39" s="165"/>
      <c r="E39" s="205" t="s">
        <v>10</v>
      </c>
      <c r="F39" s="205"/>
      <c r="G39" s="206">
        <v>720</v>
      </c>
      <c r="H39" s="206"/>
      <c r="I39" s="206"/>
      <c r="J39" s="125">
        <f t="shared" si="1"/>
        <v>0</v>
      </c>
      <c r="K39" s="81"/>
      <c r="L39" s="91"/>
      <c r="M39" s="81"/>
      <c r="Q39" s="23"/>
    </row>
    <row r="40" spans="1:17" s="1" customFormat="1" ht="24.6" customHeight="1" x14ac:dyDescent="0.3">
      <c r="A40" s="213"/>
      <c r="B40" s="213"/>
      <c r="C40" s="214"/>
      <c r="D40" s="165"/>
      <c r="E40" s="205" t="s">
        <v>11</v>
      </c>
      <c r="F40" s="205"/>
      <c r="G40" s="206">
        <v>720</v>
      </c>
      <c r="H40" s="206"/>
      <c r="I40" s="206"/>
      <c r="J40" s="125">
        <f t="shared" si="1"/>
        <v>0</v>
      </c>
      <c r="K40" s="81"/>
      <c r="L40" s="91"/>
      <c r="M40" s="81"/>
      <c r="Q40" s="23"/>
    </row>
    <row r="41" spans="1:17" s="1" customFormat="1" ht="24.6" customHeight="1" x14ac:dyDescent="0.3">
      <c r="A41" s="213"/>
      <c r="B41" s="213"/>
      <c r="C41" s="214"/>
      <c r="D41" s="165"/>
      <c r="E41" s="205" t="s">
        <v>12</v>
      </c>
      <c r="F41" s="205"/>
      <c r="G41" s="206">
        <v>720</v>
      </c>
      <c r="H41" s="206"/>
      <c r="I41" s="206"/>
      <c r="J41" s="125">
        <f t="shared" si="1"/>
        <v>0</v>
      </c>
      <c r="K41" s="81"/>
      <c r="L41" s="91"/>
      <c r="M41" s="81"/>
      <c r="Q41" s="23"/>
    </row>
    <row r="42" spans="1:17" s="1" customFormat="1" ht="24.6" customHeight="1" x14ac:dyDescent="0.3">
      <c r="A42" s="213"/>
      <c r="B42" s="213"/>
      <c r="C42" s="214"/>
      <c r="D42" s="165"/>
      <c r="E42" s="205" t="s">
        <v>13</v>
      </c>
      <c r="F42" s="205"/>
      <c r="G42" s="206">
        <v>720</v>
      </c>
      <c r="H42" s="206"/>
      <c r="I42" s="206"/>
      <c r="J42" s="125">
        <f t="shared" si="1"/>
        <v>0</v>
      </c>
      <c r="K42" s="81"/>
      <c r="L42" s="91"/>
      <c r="M42" s="81"/>
      <c r="Q42" s="23"/>
    </row>
    <row r="43" spans="1:17" s="1" customFormat="1" ht="24.6" customHeight="1" thickBot="1" x14ac:dyDescent="0.35">
      <c r="A43" s="102"/>
      <c r="B43" s="81"/>
      <c r="C43" s="81"/>
      <c r="D43" s="127">
        <f>SUM(D32:D42)</f>
        <v>0</v>
      </c>
      <c r="E43" s="81"/>
      <c r="F43" s="81"/>
      <c r="G43" s="120"/>
      <c r="H43" s="81"/>
      <c r="I43" s="81"/>
      <c r="J43" s="81"/>
      <c r="K43" s="128">
        <f>SUM(J32:J42)</f>
        <v>0</v>
      </c>
      <c r="L43" s="129"/>
      <c r="M43" s="130"/>
      <c r="Q43" s="23"/>
    </row>
    <row r="44" spans="1:17" ht="18.75" x14ac:dyDescent="0.3">
      <c r="A44" s="92"/>
      <c r="B44" s="78"/>
      <c r="C44" s="78"/>
      <c r="D44" s="94"/>
      <c r="E44" s="78"/>
      <c r="F44" s="78"/>
      <c r="G44" s="116"/>
      <c r="H44" s="115"/>
      <c r="I44" s="115"/>
      <c r="J44" s="115"/>
      <c r="K44" s="115"/>
      <c r="L44" s="93"/>
      <c r="M44" s="78"/>
      <c r="N44" s="27"/>
    </row>
    <row r="45" spans="1:17" ht="18.75" x14ac:dyDescent="0.3">
      <c r="A45" s="92"/>
      <c r="B45" s="78"/>
      <c r="C45" s="78"/>
      <c r="D45" s="78"/>
      <c r="E45" s="78"/>
      <c r="F45" s="78"/>
      <c r="G45" s="115"/>
      <c r="H45" s="115"/>
      <c r="I45" s="115"/>
      <c r="J45" s="115"/>
      <c r="K45" s="115"/>
      <c r="L45" s="93"/>
      <c r="N45" s="27"/>
    </row>
    <row r="46" spans="1:17" ht="24.75" customHeight="1" x14ac:dyDescent="0.3">
      <c r="A46" s="92"/>
      <c r="B46" s="78"/>
      <c r="C46" s="78"/>
      <c r="D46" s="78"/>
      <c r="E46" s="78"/>
      <c r="F46" s="78"/>
      <c r="G46" s="115"/>
      <c r="H46" s="115"/>
      <c r="I46" s="115"/>
      <c r="J46" s="116" t="s">
        <v>79</v>
      </c>
      <c r="K46" s="117">
        <f>K43+K29</f>
        <v>0</v>
      </c>
      <c r="L46" s="95"/>
      <c r="M46" s="96"/>
      <c r="N46" s="27"/>
    </row>
    <row r="47" spans="1:17" ht="16.5" thickBot="1" x14ac:dyDescent="0.3">
      <c r="A47" s="97"/>
      <c r="B47" s="98"/>
      <c r="C47" s="98"/>
      <c r="D47" s="98"/>
      <c r="E47" s="98"/>
      <c r="F47" s="98"/>
      <c r="G47" s="98"/>
      <c r="H47" s="98"/>
      <c r="I47" s="98"/>
      <c r="J47" s="98"/>
      <c r="K47" s="98"/>
      <c r="L47" s="99"/>
      <c r="N47" s="27"/>
    </row>
  </sheetData>
  <sheetProtection algorithmName="SHA-512" hashValue="QsgnirkhFEojvY24lXB6lh32YocLjJ1BGwJj0jefCqcJDyKxA5ErrVVWgh0gNtpIJPnyvFJv+NlYIn0kyHlvfw==" saltValue="ydrmTKVmZoQY5ere57vqog==" spinCount="100000" sheet="1" objects="1" scenarios="1"/>
  <mergeCells count="81">
    <mergeCell ref="A22:C22"/>
    <mergeCell ref="A23:C23"/>
    <mergeCell ref="A3:Q3"/>
    <mergeCell ref="A40:C40"/>
    <mergeCell ref="A41:C41"/>
    <mergeCell ref="I15:J15"/>
    <mergeCell ref="A33:C33"/>
    <mergeCell ref="A34:C34"/>
    <mergeCell ref="A35:C35"/>
    <mergeCell ref="A36:C36"/>
    <mergeCell ref="A37:C37"/>
    <mergeCell ref="A38:C38"/>
    <mergeCell ref="A24:C24"/>
    <mergeCell ref="A25:C25"/>
    <mergeCell ref="A26:C26"/>
    <mergeCell ref="A27:C27"/>
    <mergeCell ref="A17:C17"/>
    <mergeCell ref="A18:C18"/>
    <mergeCell ref="A19:C19"/>
    <mergeCell ref="A20:C20"/>
    <mergeCell ref="A21:C21"/>
    <mergeCell ref="A39:C39"/>
    <mergeCell ref="E41:F41"/>
    <mergeCell ref="G41:I41"/>
    <mergeCell ref="E42:F42"/>
    <mergeCell ref="G42:I42"/>
    <mergeCell ref="E39:F39"/>
    <mergeCell ref="G39:I39"/>
    <mergeCell ref="E40:F40"/>
    <mergeCell ref="G40:I40"/>
    <mergeCell ref="A42:C42"/>
    <mergeCell ref="E37:F37"/>
    <mergeCell ref="G37:I37"/>
    <mergeCell ref="E38:F38"/>
    <mergeCell ref="G38:I38"/>
    <mergeCell ref="E35:F35"/>
    <mergeCell ref="G35:I35"/>
    <mergeCell ref="E36:F36"/>
    <mergeCell ref="G36:I36"/>
    <mergeCell ref="E33:F33"/>
    <mergeCell ref="G33:I33"/>
    <mergeCell ref="E34:F34"/>
    <mergeCell ref="G34:I34"/>
    <mergeCell ref="E31:F31"/>
    <mergeCell ref="G31:I31"/>
    <mergeCell ref="E32:F32"/>
    <mergeCell ref="G32:I32"/>
    <mergeCell ref="A32:C32"/>
    <mergeCell ref="E27:F27"/>
    <mergeCell ref="G27:I27"/>
    <mergeCell ref="E28:F28"/>
    <mergeCell ref="G28:I28"/>
    <mergeCell ref="A31:C31"/>
    <mergeCell ref="A28:C28"/>
    <mergeCell ref="E25:F25"/>
    <mergeCell ref="G25:I25"/>
    <mergeCell ref="E26:F26"/>
    <mergeCell ref="G26:I26"/>
    <mergeCell ref="E23:F23"/>
    <mergeCell ref="G23:I23"/>
    <mergeCell ref="E24:F24"/>
    <mergeCell ref="G24:I24"/>
    <mergeCell ref="A1:B1"/>
    <mergeCell ref="C1:K1"/>
    <mergeCell ref="E2:F2"/>
    <mergeCell ref="A5:J5"/>
    <mergeCell ref="A6:J6"/>
    <mergeCell ref="D8:J8"/>
    <mergeCell ref="D10:J10"/>
    <mergeCell ref="E17:F17"/>
    <mergeCell ref="G17:I17"/>
    <mergeCell ref="E21:F21"/>
    <mergeCell ref="G21:I21"/>
    <mergeCell ref="E18:F18"/>
    <mergeCell ref="G18:I18"/>
    <mergeCell ref="E22:F22"/>
    <mergeCell ref="G22:I22"/>
    <mergeCell ref="E19:F19"/>
    <mergeCell ref="G19:I19"/>
    <mergeCell ref="E20:F20"/>
    <mergeCell ref="G20:I20"/>
  </mergeCells>
  <printOptions horizontalCentered="1"/>
  <pageMargins left="0.23622047244094491" right="0.23622047244094491" top="0.74803149606299213" bottom="0.74803149606299213" header="0.31496062992125984" footer="0.31496062992125984"/>
  <pageSetup paperSize="8" scale="59" orientation="landscape" r:id="rId1"/>
  <headerFooter>
    <oddFooter>&amp;L&amp;F &amp;A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6C1692B6D3F464EB23CED5C5D9E8834" ma:contentTypeVersion="1" ma:contentTypeDescription="Creare un nuovo documento." ma:contentTypeScope="" ma:versionID="bed5759f370788fe2cf23945291b44a2">
  <xsd:schema xmlns:xsd="http://www.w3.org/2001/XMLSchema" xmlns:xs="http://www.w3.org/2001/XMLSchema" xmlns:p="http://schemas.microsoft.com/office/2006/metadata/properties" targetNamespace="http://schemas.microsoft.com/office/2006/metadata/properties" ma:root="true" ma:fieldsID="8422b072fec1e41244261f1a7d8471e3">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7"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C12D2D-6CFE-4795-9542-49B9ACACEA70}"/>
</file>

<file path=customXml/itemProps2.xml><?xml version="1.0" encoding="utf-8"?>
<ds:datastoreItem xmlns:ds="http://schemas.openxmlformats.org/officeDocument/2006/customXml" ds:itemID="{5E4EDA66-A6C1-4155-A607-17EDA3A3A339}">
  <ds:schemaRefs>
    <ds:schemaRef ds:uri="http://schemas.microsoft.com/sharepoint/v3/contenttype/forms"/>
  </ds:schemaRefs>
</ds:datastoreItem>
</file>

<file path=customXml/itemProps3.xml><?xml version="1.0" encoding="utf-8"?>
<ds:datastoreItem xmlns:ds="http://schemas.openxmlformats.org/officeDocument/2006/customXml" ds:itemID="{A41E496F-C239-4EDC-999E-98483139D875}">
  <ds:schemaRefs>
    <ds:schemaRef ds:uri="http://purl.org/dc/elements/1.1/"/>
    <ds:schemaRef ds:uri="http://schemas.openxmlformats.org/package/2006/metadata/core-properties"/>
    <ds:schemaRef ds:uri="http://www.w3.org/XML/1998/namespace"/>
    <ds:schemaRef ds:uri="http://purl.org/dc/terms/"/>
    <ds:schemaRef ds:uri="http://schemas.microsoft.com/office/2006/metadata/properties"/>
    <ds:schemaRef ds:uri="http://schemas.microsoft.com/office/2006/documentManagement/types"/>
    <ds:schemaRef ds:uri="http://schemas.microsoft.com/office/infopath/2007/PartnerControls"/>
    <ds:schemaRef ds:uri="4eb7c169-644f-4526-ab8e-a7edc31fe368"/>
    <ds:schemaRef ds:uri="2a143720-0a1b-4f92-b330-7cef91bac417"/>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Fondo (ris stabili e variabili)</vt:lpstr>
      <vt:lpstr>Costituzione Indennità bilanci </vt:lpstr>
      <vt:lpstr>Trasferimento di personale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Fabro Mara</dc:creator>
  <cp:lastModifiedBy>Rizzi Monica</cp:lastModifiedBy>
  <cp:lastPrinted>2023-07-28T09:08:12Z</cp:lastPrinted>
  <dcterms:created xsi:type="dcterms:W3CDTF">2023-04-13T08:53:34Z</dcterms:created>
  <dcterms:modified xsi:type="dcterms:W3CDTF">2023-07-28T09:08:15Z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0x010100F6C1692B6D3F464EB23CED5C5D9E8834</vt:lpwstr>
  </property>
</Properties>
</file>